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iche de déroulement inductive" sheetId="1" r:id="rId1"/>
    <sheet name="Fiche de préparation" sheetId="2" r:id="rId2"/>
    <sheet name="Données" sheetId="3" r:id="rId3"/>
  </sheets>
  <definedNames>
    <definedName name="_xlnm.Print_Titles" localSheetId="0">'Fiche de déroulement inductive'!$2:$3</definedName>
    <definedName name="_xlnm.Print_Titles" localSheetId="1">'Fiche de préparation'!$2:$3</definedName>
    <definedName name="_xlnm.Print_Area" localSheetId="2">'Données'!$A$1:$D$211</definedName>
    <definedName name="_xlnm.Print_Area" localSheetId="0">'Fiche de déroulement inductive'!$A$1:$O$24</definedName>
    <definedName name="_xlnm.Print_Area" localSheetId="1">'Fiche de préparation'!$A$1:$N$36</definedName>
  </definedNames>
  <calcPr fullCalcOnLoad="1"/>
</workbook>
</file>

<file path=xl/comments1.xml><?xml version="1.0" encoding="utf-8"?>
<comments xmlns="http://schemas.openxmlformats.org/spreadsheetml/2006/main">
  <authors>
    <author>Clauzel</author>
  </authors>
  <commentList>
    <comment ref="C25" authorId="0">
      <text>
        <r>
          <rPr>
            <b/>
            <sz val="8"/>
            <rFont val="Tahoma"/>
            <family val="0"/>
          </rPr>
          <t>Clauzel:</t>
        </r>
        <r>
          <rPr>
            <sz val="8"/>
            <rFont val="Tahoma"/>
            <family val="0"/>
          </rPr>
          <t xml:space="preserve">
Total qui est insérer dans la case durée
</t>
        </r>
      </text>
    </comment>
  </commentList>
</comments>
</file>

<file path=xl/sharedStrings.xml><?xml version="1.0" encoding="utf-8"?>
<sst xmlns="http://schemas.openxmlformats.org/spreadsheetml/2006/main" count="520" uniqueCount="483">
  <si>
    <t>CAP</t>
  </si>
  <si>
    <t>CAB</t>
  </si>
  <si>
    <t>Men.</t>
  </si>
  <si>
    <t>Classe</t>
  </si>
  <si>
    <t>1ère</t>
  </si>
  <si>
    <t>Term</t>
  </si>
  <si>
    <t>Cours</t>
  </si>
  <si>
    <t>TD</t>
  </si>
  <si>
    <t>TP</t>
  </si>
  <si>
    <t>Durée</t>
  </si>
  <si>
    <t>Séquences</t>
  </si>
  <si>
    <t>Objectif de la séquence:</t>
  </si>
  <si>
    <t>Durée en mn</t>
  </si>
  <si>
    <t>Etapes</t>
  </si>
  <si>
    <t>Cumulées</t>
  </si>
  <si>
    <t>Activités du professeur</t>
  </si>
  <si>
    <t>Activité de l'élève</t>
  </si>
  <si>
    <t>Moyens matériels documents utilisés</t>
  </si>
  <si>
    <t>FICHE DE DEROULEMENT DE SEQUENCE</t>
  </si>
  <si>
    <t>FICHE DE PREPARATION</t>
  </si>
  <si>
    <t>Thème</t>
  </si>
  <si>
    <t>PRÉSENTATION DES CAPACITÉS GÉNÉRALES ET DES COMPÉTENCES</t>
  </si>
  <si>
    <t xml:space="preserve">CAPACITÉS GÉNÉRALES </t>
  </si>
  <si>
    <t>COMPÉTENCES</t>
  </si>
  <si>
    <t>C1</t>
  </si>
  <si>
    <t>C1.1</t>
  </si>
  <si>
    <t>Identifier et décoder des documents techniques</t>
  </si>
  <si>
    <t>Relever les caractéristiques de l’ouvrage et/ou du produit à fabriquer</t>
  </si>
  <si>
    <t>Rendre compte d’une activité</t>
  </si>
  <si>
    <t>C1.2</t>
  </si>
  <si>
    <t>C1.3</t>
  </si>
  <si>
    <t>C2</t>
  </si>
  <si>
    <t>C3</t>
  </si>
  <si>
    <t>S'informer / Informer</t>
  </si>
  <si>
    <t>Traiter et interpréter</t>
  </si>
  <si>
    <t>Compléter les modes opératoires de fabrication</t>
  </si>
  <si>
    <t>Traduire graphiquement une solution technique.</t>
  </si>
  <si>
    <t>Interpréter une solution technique.</t>
  </si>
  <si>
    <t>C2.1</t>
  </si>
  <si>
    <t>C2.2</t>
  </si>
  <si>
    <t>C2.3</t>
  </si>
  <si>
    <t>C2.4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</si>
  <si>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</si>
  <si>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</si>
  <si>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</si>
  <si>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</si>
  <si>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</si>
  <si>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</si>
  <si>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</si>
  <si>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</si>
  <si>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</si>
  <si>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C3.10</t>
  </si>
  <si>
    <t>C3.11</t>
  </si>
  <si>
    <t>Installer et mettre en sécurité son poste de travail</t>
  </si>
  <si>
    <t>Vérifier la conformité des matériaux et des produits</t>
  </si>
  <si>
    <t>Préparer les pièces à usiner, à monter, à finir</t>
  </si>
  <si>
    <t>Installer et régler les outils, les accessoires, les pièces</t>
  </si>
  <si>
    <t>Conduire les opérations d’usinage</t>
  </si>
  <si>
    <t>Réaliser les opérations de finition et de traitement</t>
  </si>
  <si>
    <t>Poser des mobiliers d’agencement intérieur</t>
  </si>
  <si>
    <t>Assurer la maintenance des machines et des outillages</t>
  </si>
  <si>
    <t>Gérer l’environnement du poste de travail</t>
  </si>
  <si>
    <t>Assembler les composants constitutifs d’un ouvrage ou d’un produit</t>
  </si>
  <si>
    <t>Réaliser</t>
  </si>
  <si>
    <t>SOMMAIRE des SAVOIRS ASSOCIÉS</t>
  </si>
  <si>
    <t>S1</t>
  </si>
  <si>
    <t>S1.1</t>
  </si>
  <si>
    <t>Les intervenants</t>
  </si>
  <si>
    <t>Les relations entre les intervenants</t>
  </si>
  <si>
    <t>Le statut juridique des entreprises</t>
  </si>
  <si>
    <t>La qualification des personnels</t>
  </si>
  <si>
    <t>Les garanties et responsabilités</t>
  </si>
  <si>
    <t>Les différents types de marchés</t>
  </si>
  <si>
    <t>S1.2</t>
  </si>
  <si>
    <t>S1.3</t>
  </si>
  <si>
    <t>S1.4</t>
  </si>
  <si>
    <t>S1.5</t>
  </si>
  <si>
    <t>S1.6</t>
  </si>
  <si>
    <t>S2</t>
  </si>
  <si>
    <t>L’expression graphique</t>
  </si>
  <si>
    <t>Les codes et langages</t>
  </si>
  <si>
    <t>Les outils de représentation</t>
  </si>
  <si>
    <t>La réalisation graphique</t>
  </si>
  <si>
    <t>L’expression technique et orale</t>
  </si>
  <si>
    <t>L’expression graphique à caractère artistique</t>
  </si>
  <si>
    <t>Les conventions et normes de représentation</t>
  </si>
  <si>
    <t>S2.1</t>
  </si>
  <si>
    <t>S2.2</t>
  </si>
  <si>
    <t>S2.3</t>
  </si>
  <si>
    <t>S2.4</t>
  </si>
  <si>
    <t>S2.5</t>
  </si>
  <si>
    <t>S2.6</t>
  </si>
  <si>
    <t>S2.7</t>
  </si>
  <si>
    <t>Conditionner, stocker, charger, décharger les matériaux, produits et ouvrages</t>
  </si>
  <si>
    <t>Le système de conception et de construction des ouvrages</t>
  </si>
  <si>
    <t>Les types d'ouvrages</t>
  </si>
  <si>
    <t>Les liaisons</t>
  </si>
  <si>
    <t>Les composants et quincailleries</t>
  </si>
  <si>
    <t>Les technologies auxiliaires</t>
  </si>
  <si>
    <t>L’histoire des techniques associées aux ouvrages anciens</t>
  </si>
  <si>
    <t>S3</t>
  </si>
  <si>
    <t>S3.1</t>
  </si>
  <si>
    <t>S3.2</t>
  </si>
  <si>
    <t>S3.3</t>
  </si>
  <si>
    <t>S3.4</t>
  </si>
  <si>
    <t>S3.5</t>
  </si>
  <si>
    <t>S3.6</t>
  </si>
  <si>
    <t>S4</t>
  </si>
  <si>
    <t>Les types de matériaux et produits</t>
  </si>
  <si>
    <t>Les caractéristiques physiques des matériaux et produits</t>
  </si>
  <si>
    <t>Les caractéristiques mécaniques des matériaux et produits</t>
  </si>
  <si>
    <t>Les anomalies, singularités et altérations des bois</t>
  </si>
  <si>
    <t>S4.1</t>
  </si>
  <si>
    <t>S4.2</t>
  </si>
  <si>
    <t>S4.3</t>
  </si>
  <si>
    <t>S4.4</t>
  </si>
  <si>
    <t>S5</t>
  </si>
  <si>
    <t>S5.1</t>
  </si>
  <si>
    <t>S5.1.1</t>
  </si>
  <si>
    <t>Les moyens et techniques de production</t>
  </si>
  <si>
    <t>La cinématique de la machine</t>
  </si>
  <si>
    <t>La cinématique de génération</t>
  </si>
  <si>
    <t>Le réglage et la mise en oeuvre</t>
  </si>
  <si>
    <t>Les techniques d’usinage par enlèvement de matière</t>
  </si>
  <si>
    <t>S5.2</t>
  </si>
  <si>
    <t>Les procédés d’usinage</t>
  </si>
  <si>
    <t>S5.1.2</t>
  </si>
  <si>
    <t>S5.1.3</t>
  </si>
  <si>
    <t>S5.2.1</t>
  </si>
  <si>
    <t>S5.2.2</t>
  </si>
  <si>
    <t>S5.2.3</t>
  </si>
  <si>
    <t>S5.2.4</t>
  </si>
  <si>
    <t>La cinématique de la coupe</t>
  </si>
  <si>
    <t>L’optimisation de la coupe</t>
  </si>
  <si>
    <t>Les outils de coupe</t>
  </si>
  <si>
    <t>S5.3</t>
  </si>
  <si>
    <t>S5.4</t>
  </si>
  <si>
    <t>Les techniques d’assemblage et de montage</t>
  </si>
  <si>
    <t>Les techniques de finition</t>
  </si>
  <si>
    <t>S6</t>
  </si>
  <si>
    <t>S5.5.2</t>
  </si>
  <si>
    <t>S5.5.1</t>
  </si>
  <si>
    <t>S5.6.1</t>
  </si>
  <si>
    <t xml:space="preserve">L’organisation des processus </t>
  </si>
  <si>
    <t>Les techniques de mise et maintien en position</t>
  </si>
  <si>
    <t>Les étapes de fabrication</t>
  </si>
  <si>
    <t>L’organisation de la phase et de la sous-phase</t>
  </si>
  <si>
    <t>L’organisation du poste de travail</t>
  </si>
  <si>
    <t>S5.6.2</t>
  </si>
  <si>
    <t>S5.6.3</t>
  </si>
  <si>
    <t>S6.1</t>
  </si>
  <si>
    <t>S6.2</t>
  </si>
  <si>
    <t>S6.3</t>
  </si>
  <si>
    <t>S6.4</t>
  </si>
  <si>
    <t>S6.5</t>
  </si>
  <si>
    <t>S6.6</t>
  </si>
  <si>
    <t>S6.7</t>
  </si>
  <si>
    <t>S6.8</t>
  </si>
  <si>
    <t>Les principes généraux</t>
  </si>
  <si>
    <t>La prévention</t>
  </si>
  <si>
    <t>La conduite à tenir en cas d’accident</t>
  </si>
  <si>
    <t>Les manutentions manuelles et mécaniques</t>
  </si>
  <si>
    <t>Les principaux risques</t>
  </si>
  <si>
    <t>La protection du poste de travail</t>
  </si>
  <si>
    <t>La protection de l’environnement</t>
  </si>
  <si>
    <t>Les risques spécifiques</t>
  </si>
  <si>
    <t>S7</t>
  </si>
  <si>
    <t>S8</t>
  </si>
  <si>
    <t>S8.1</t>
  </si>
  <si>
    <t>Le concept de qualité</t>
  </si>
  <si>
    <t>Les types de contrôle</t>
  </si>
  <si>
    <t>Les moyens de contrôle</t>
  </si>
  <si>
    <t>Les procédés de contrôle</t>
  </si>
  <si>
    <t>S7.1</t>
  </si>
  <si>
    <t>S7.2</t>
  </si>
  <si>
    <t>S7.3</t>
  </si>
  <si>
    <t>S7.4</t>
  </si>
  <si>
    <t>S5.5.3</t>
  </si>
  <si>
    <t>L'entreprise et son environnement</t>
  </si>
  <si>
    <t>La communication technique</t>
  </si>
  <si>
    <t>Les ouvrages</t>
  </si>
  <si>
    <t>Les matériaux et produits</t>
  </si>
  <si>
    <t>Les procédés et processus de réalisation</t>
  </si>
  <si>
    <t>La santé et la sécurité au travail</t>
  </si>
  <si>
    <t>Le contrôle et la qualité</t>
  </si>
  <si>
    <t>La maintenance des matériels</t>
  </si>
  <si>
    <t xml:space="preserve">La maintenance préventive de 1er niveau </t>
  </si>
  <si>
    <t>La maintenance corrective</t>
  </si>
  <si>
    <t>S8.2</t>
  </si>
  <si>
    <t>X</t>
  </si>
  <si>
    <t>L’élève doit être capable de conduire une opération de profilage en suivant une procédure d’utilisation de la toupie.</t>
  </si>
  <si>
    <t>C3.1.7</t>
  </si>
  <si>
    <t>Remettre son poste de travail dans son état initial</t>
  </si>
  <si>
    <t>C3.4.1</t>
  </si>
  <si>
    <t>Installer les outils et/ou porte-outils</t>
  </si>
  <si>
    <t>C3.4.4</t>
  </si>
  <si>
    <t>Régler les positions relatives outils/pièces</t>
  </si>
  <si>
    <t>C3.4.6</t>
  </si>
  <si>
    <t>Installer, régler les organes de sécurité</t>
  </si>
  <si>
    <t>C3.5.1</t>
  </si>
  <si>
    <t>Réaliser manuellement ou mécaniquement l'usinage</t>
  </si>
  <si>
    <t>L’élève doit être capable d’usiner un profil demandé sur la toupie.</t>
  </si>
  <si>
    <t>Usinage avec la toupie</t>
  </si>
  <si>
    <t>Les techniques de pose</t>
  </si>
  <si>
    <t>S5.5</t>
  </si>
  <si>
    <t>Les techniques d’implantation</t>
  </si>
  <si>
    <t>Jauge de profondeur</t>
  </si>
  <si>
    <t>Pieds à coulisse</t>
  </si>
  <si>
    <t>Toupie</t>
  </si>
  <si>
    <t>Fraise à feuillure</t>
  </si>
  <si>
    <t>Fraise à moulure</t>
  </si>
  <si>
    <t>Fraise à rainure</t>
  </si>
  <si>
    <t>Lire et remplir les documents</t>
  </si>
  <si>
    <t>3 bois calibrés</t>
  </si>
  <si>
    <t>CONDITIONS</t>
  </si>
  <si>
    <t xml:space="preserve">PERFORMANCES </t>
  </si>
  <si>
    <t xml:space="preserve">CRITERES D'EVALUATION </t>
  </si>
  <si>
    <t>Communication de l'objectif de la séquence</t>
  </si>
  <si>
    <t>Présentation de l'objectif</t>
  </si>
  <si>
    <t>Le professeur sert de ressource et répond aux questions</t>
  </si>
  <si>
    <t>Explication du descriptif de la toupie</t>
  </si>
  <si>
    <t>Les élèves lisent les documents et  posent des questions</t>
  </si>
  <si>
    <t>Explication des différents usinages</t>
  </si>
  <si>
    <t>Le professeur commente le chapitre et explique les termes non compris</t>
  </si>
  <si>
    <t>Explication du réglage</t>
  </si>
  <si>
    <t>Explication de la lecture de l'abaque et des calculs</t>
  </si>
  <si>
    <t>Explication l'organigramme de l'utilisation de la toupie</t>
  </si>
  <si>
    <t>Explication des protections pour usiner</t>
  </si>
  <si>
    <t>Conditions = On donne</t>
  </si>
  <si>
    <t>Performances = On demande</t>
  </si>
  <si>
    <t>Critère d'évaluation = On exige</t>
  </si>
  <si>
    <t>Barème expliqué dans le TD</t>
  </si>
  <si>
    <t>C1.1.1</t>
  </si>
  <si>
    <t>C1.1.2</t>
  </si>
  <si>
    <t>C1.1.3</t>
  </si>
  <si>
    <t>Identifier les différents dessins d'architecte et/ou ensemble</t>
  </si>
  <si>
    <t>Interpréter les traits, les écritures, les symboles de représentation et la cotation</t>
  </si>
  <si>
    <t>C1.1.4</t>
  </si>
  <si>
    <t>C1.1.5</t>
  </si>
  <si>
    <t>C1.1.6</t>
  </si>
  <si>
    <t>C1.1.7</t>
  </si>
  <si>
    <t>C1.1.8</t>
  </si>
  <si>
    <t>C1.1.9</t>
  </si>
  <si>
    <t>C1.1.10</t>
  </si>
  <si>
    <t>C1.1.11</t>
  </si>
  <si>
    <t>C1.2.1</t>
  </si>
  <si>
    <t>C1.2.2</t>
  </si>
  <si>
    <t>C1.2.3</t>
  </si>
  <si>
    <t>C1.2.4</t>
  </si>
  <si>
    <t>C1.2.5</t>
  </si>
  <si>
    <t>C1.3.1</t>
  </si>
  <si>
    <t>C2.1.1</t>
  </si>
  <si>
    <t>C2.2.1</t>
  </si>
  <si>
    <t>C2.3.1</t>
  </si>
  <si>
    <t>C2.4.1</t>
  </si>
  <si>
    <t>C2.4.2</t>
  </si>
  <si>
    <t>C2.4.3</t>
  </si>
  <si>
    <t>C2.4.4</t>
  </si>
  <si>
    <t>C2.4.5</t>
  </si>
  <si>
    <t>C2.4.6</t>
  </si>
  <si>
    <t>C2.3.2</t>
  </si>
  <si>
    <t>C2.2.2</t>
  </si>
  <si>
    <t>C2.2.3</t>
  </si>
  <si>
    <t>C2.2.4</t>
  </si>
  <si>
    <t>C2.2.5</t>
  </si>
  <si>
    <t>C2.1.2</t>
  </si>
  <si>
    <t>C2.1.3</t>
  </si>
  <si>
    <t>Comparer les caractéristiques
- des produits
- des matériaux
- des matériels</t>
  </si>
  <si>
    <t>Rendre compte d’une activité :
- les temps passés
- les problèmes rencontrés
- les matières et produits consommés</t>
  </si>
  <si>
    <t xml:space="preserve">Identifier les caractéristiques relatives :
- aux produits
- aux matériaux
- aux types de matériels
- à la qualité requise
</t>
  </si>
  <si>
    <t>Établir un débit-matière et/ou une liste de composants</t>
  </si>
  <si>
    <t xml:space="preserve">Effectuer les classements critériés d’une préparation de tout ou partie d’un ouvrage et/ou d’un produit :
- nature des matériaux
- dimensions et qualité
</t>
  </si>
  <si>
    <t>Déterminer les spécificités du débit :
- géométriques
- dimensionnelles</t>
  </si>
  <si>
    <t xml:space="preserve">Renseigner le bordereau de fabrication :
- les composants
- les quantités
- les temps
</t>
  </si>
  <si>
    <t>Compléter un mode opératoire de fabrication d’un élément :
- décliner les sous-phases et opérations d’une phase donnée
- associer les moyens matériels et les outillages aux tâches à exécuter
- Indiquer les contrôles à effectuer</t>
  </si>
  <si>
    <t>Compléter un contrat de phase en définissant :
- les s/phases et opérations
- la mise en position
- le maintien en position
- les paramètres de coupe</t>
  </si>
  <si>
    <t>Interpréter et tracer :
 - les jeux de fonctionnement
- les formes complexes
("Chapeau de gendarme", "anse de panier"...)
 - les vraies grandeurs de surfaces planes
(hotte de cuisine panneau, caisson oblique…)</t>
  </si>
  <si>
    <t>Réaliser des tracés professionnels :
- épure vraie grandeur, plan sur règle, mise au plan</t>
  </si>
  <si>
    <t>Représenter à l’aide des moyens graphiques :
- des dessins d’exécution  (détail d’une liaison, d’un assemblage…)
- des représentations orthogonales d’éléments et/ou sous-ensembles simples (face, dessus, coté, coupes, sections)</t>
  </si>
  <si>
    <t>C3.1.1</t>
  </si>
  <si>
    <t>C3.1.2</t>
  </si>
  <si>
    <t>C3.1.3</t>
  </si>
  <si>
    <t>C3.1.4</t>
  </si>
  <si>
    <t>C3.1.5</t>
  </si>
  <si>
    <t>C3.1.6</t>
  </si>
  <si>
    <t>Préparer les outillages et/ou accessoires nécessaires au poste de travail
(repérage et débit, usinage, contrôle, montage, finition)</t>
  </si>
  <si>
    <t>Disposer rationnellement les supports et les accessoires amont et aval du poste de travail</t>
  </si>
  <si>
    <t>Contrôler quantitativement à la réception, en cours et en fin d’opération les matériaux, produits et ouvrages :
- à usiner
- à monter
- à finir</t>
  </si>
  <si>
    <t>Contrôler qualitativement à la réception en cours et en fin d’opération :
- les dimensions
- la géométrie
- les caractéristiques physiques
- l’aspect
(des matériaux, produits et ouvrages, à usiner, à monter, à finir)</t>
  </si>
  <si>
    <t>C3.5.2</t>
  </si>
  <si>
    <t>C3.5.3</t>
  </si>
  <si>
    <t>C3.5.4</t>
  </si>
  <si>
    <t>C3.5.5</t>
  </si>
  <si>
    <t>C3.5.6</t>
  </si>
  <si>
    <t>C3.5.7</t>
  </si>
  <si>
    <t>C3.5.8</t>
  </si>
  <si>
    <t>C3.5.9</t>
  </si>
  <si>
    <t>C3.5.10</t>
  </si>
  <si>
    <t>Appliquer les règles de prévention et de sécurité</t>
  </si>
  <si>
    <t>Préparer et adapter les produits et/ou mobiliers standard à la situation de pose
Réaliser les éléments et/ou pièces complémentaires d’adaptation à la situation</t>
  </si>
  <si>
    <t>Régler le positionnement de l’ouvrage
(Implantation, niveau, aplomb)</t>
  </si>
  <si>
    <t>Régler le fonctionnement de l’ouvrage
(Translation, rotation, jeu, etc.)</t>
  </si>
  <si>
    <t>Mettre en oeuvre les fixations adaptées :
- hydraulique
- chimique
- mécanique</t>
  </si>
  <si>
    <t>Affûter les outillages manuels
(Dentures et lames droites)</t>
  </si>
  <si>
    <t>Affûter les outillages mécaniques
(Lames droites)</t>
  </si>
  <si>
    <t>Appliquer les consignes particulières de sécurité :
- coupure alimentations, etc…
- équipements individuels spécifiques</t>
  </si>
  <si>
    <t>Identifier et effectuer le tri sélectif des différents types de déchets. Produits revalorisés
Produits détruits
Produits récupérés et stockés</t>
  </si>
  <si>
    <t>Appliquer les consignes de sécurité
(Fiche sécurité…)</t>
  </si>
  <si>
    <t>Identifier les volumes de la construction dans l’environnement architectural</t>
  </si>
  <si>
    <t>Identifier et localiser un élément sur les différents dessins et/ou documents techniques</t>
  </si>
  <si>
    <t>Identifier et designer la forme géométrique des surfaces et des volumes constitutifs d’un élément d’ouvrage / produit</t>
  </si>
  <si>
    <t>Retrouver les caractéristiques dimensionnelles d’un élément répertorié dans un descriptif</t>
  </si>
  <si>
    <t>Décrire les positions relatives des surfaces et des volumes d’un élément</t>
  </si>
  <si>
    <t>Décrire une solution constructive à partir d’une représentation ou d’un objet.</t>
  </si>
  <si>
    <t>Extraire d’un cartouche et/ou d’une nomenclature des informations utiles</t>
  </si>
  <si>
    <t>Lire et situer une opération sur un planning</t>
  </si>
  <si>
    <t>Mettre en relation les informations entre les documents écrits et graphiques</t>
  </si>
  <si>
    <t>Relever les dimensions d’un ouvrage / produit ou d’une partie d’ouvrage à fabriquer.</t>
  </si>
  <si>
    <t>Relever les caractéristiques dimensionnelles et géométriques d’un support</t>
  </si>
  <si>
    <t>Relever les positions en altitude de l’ouvrage à fabriquer</t>
  </si>
  <si>
    <t>Relever des formes par gabarit</t>
  </si>
  <si>
    <t>Relever les caractéristiques des matériaux et des produits nécessaires à la fabrication.</t>
  </si>
  <si>
    <t>Déterminer un produit, un matériau, un matériel en fonction de sa destination</t>
  </si>
  <si>
    <t>Identifier l’ensemble des composants d’un ouvrage ou produit à fabriquer</t>
  </si>
  <si>
    <t>Quantifier les matériaux nécessaires à la réalisation de tout ou partie d’un ouvrage et/ou d’un produit</t>
  </si>
  <si>
    <t>Établir le relevé d’un élément ou d’une partie d’un ouvrage et/ou d’un produit</t>
  </si>
  <si>
    <t>Exécuter un croquis ou schéma à main levée d’un élément ou d’une partie d’un ouvrage et/ou d’un produit</t>
  </si>
  <si>
    <t>Indiquer sur un croquis, un schéma ou une mise au plan les cotes fonctionnelles.</t>
  </si>
  <si>
    <t>Identifier les risques d’accident et les risques d’atteinte à la santé liés au poste de travail</t>
  </si>
  <si>
    <t>Mettre en œuvre les mesures de prévention qui relèvent de la responsabilité de l’opérateur</t>
  </si>
  <si>
    <t>Approvisionner le poste de travail en matière et composants</t>
  </si>
  <si>
    <t>Respecter le circuit de fabrication</t>
  </si>
  <si>
    <t>Consigner les résultats</t>
  </si>
  <si>
    <t>Décider de l’acceptation du produit, de sa retouche ou de son rejet</t>
  </si>
  <si>
    <t>Contrôler le bon fonctionnement des produits et ouvrages montés</t>
  </si>
  <si>
    <t>Sélectionner et rassembler les pièces ou composants à usiner, à monter, à finir</t>
  </si>
  <si>
    <t>Orienter, repérer les pièces et/ou sous-ensembles à usiner, monter, à finir</t>
  </si>
  <si>
    <t>Tracer, positionner les éléments à usiner et/ou à monter</t>
  </si>
  <si>
    <t>Positionner et maintenir la ou les pièces sur les supports de pièces</t>
  </si>
  <si>
    <t>Préparer les montages d’usinage</t>
  </si>
  <si>
    <t>Sélectionner et/ou afficher les paramètres et/ou programmes nécessaires à l’opération</t>
  </si>
  <si>
    <t>Utiliser rationnellement les montages et accessoires</t>
  </si>
  <si>
    <t>Enclencher chronologiquement les mouvements d’usinage</t>
  </si>
  <si>
    <t>Observer et contrôler le déroulement</t>
  </si>
  <si>
    <t>Identifier les anomalies sur la pièce ou le matériel et les outillages</t>
  </si>
  <si>
    <t>Contrôler, mesurer les usinages effectués</t>
  </si>
  <si>
    <t>Effectuer les actions correctives</t>
  </si>
  <si>
    <t>Conduire l’usinage conformément aux exigences de qualité</t>
  </si>
  <si>
    <t>Respecter le temps alloué</t>
  </si>
  <si>
    <t>Appliquer les règles et procédures de prévention et de sécurité</t>
  </si>
  <si>
    <t>Regrouper au poste d’assemblage les différents composants : pièces, placage, quincaillerie, vitrage, colle, accessoires…</t>
  </si>
  <si>
    <t>Préparer, disposer rationnellement les moyens de pressage, d’assemblage, etc..</t>
  </si>
  <si>
    <t>Positionner, régler les systèmes de serrage, de pressage, d’assemblage, de cadrage, etc..</t>
  </si>
  <si>
    <t>Encoller, équiper les pièces et composants à assembler</t>
  </si>
  <si>
    <t>Cadrer, presser, solidariser les pièces et composants</t>
  </si>
  <si>
    <t>Vérifier les valeurs caractéristiques qui assurent la qualité du produit et son bon fonctionnement</t>
  </si>
  <si>
    <t>Effectuer si nécessaire les actions correctives</t>
  </si>
  <si>
    <t>Desserrer et extraire  l’ouvrage du moyen d’assemblage ou de pressage</t>
  </si>
  <si>
    <t>Remettre le poste de travail dans son état initial</t>
  </si>
  <si>
    <t>Préparer les supports selon la finition prescrite.</t>
  </si>
  <si>
    <t>Préparer les produits de finition selon le moyen d’application choisi.</t>
  </si>
  <si>
    <t>Préparer les matériels</t>
  </si>
  <si>
    <t>Appliquer les produits suivant la méthode définie par le fabricant</t>
  </si>
  <si>
    <t>Stocker rationnellement les produits pour séchage</t>
  </si>
  <si>
    <t>Poncer, égrainer, les produits de finition</t>
  </si>
  <si>
    <t>Contrôler les durées et délais d’intervention</t>
  </si>
  <si>
    <t>Nettoyer le matériel et le poste de travail</t>
  </si>
  <si>
    <t>Respecter la réglementation pour la mise en œuvre et pour le rejet des déchets</t>
  </si>
  <si>
    <t>Utiliser les moyens de protections individuelles et collectives</t>
  </si>
  <si>
    <t>Regrouper et contrôler les matériels, matériaux, produits et ouvrages</t>
  </si>
  <si>
    <t>Stocker et ranger rationnellement les matériels, matériaux et produits</t>
  </si>
  <si>
    <t>Conditionner et protéger les produits et ouvrages fabriqués</t>
  </si>
  <si>
    <t>Charger et/ou décharger les matériaux, matériels, produits et ouvrages</t>
  </si>
  <si>
    <t>Présenter et maintenir en position provisoire les éléments constitutifs de l’ensemble.</t>
  </si>
  <si>
    <t>Couper, traîner, ajuster les différents éléments constitutifs du mobilier d’agencement</t>
  </si>
  <si>
    <t>Utiliser les machines portatives de chantier</t>
  </si>
  <si>
    <t>Reconnaître et choisir les techniques et produits de fixation.</t>
  </si>
  <si>
    <t>Installer les garnitures, accessoires et éléments de finition</t>
  </si>
  <si>
    <t>Mettre en œuvre les miroiteries sur le mobilier d’agencement</t>
  </si>
  <si>
    <t>Réaliser les opérations de finition et de retouche sur le chantier</t>
  </si>
  <si>
    <t>Contrôler l’état de coupe de l’outillage</t>
  </si>
  <si>
    <t>Décider de l’utilisation ou de la remise en état de l’outil.</t>
  </si>
  <si>
    <t>Remplacer et régler les outils de coupe sur machines fixes et/ou électroportatives.</t>
  </si>
  <si>
    <t>Effectuer la maintenance de premier niveau sur les machines</t>
  </si>
  <si>
    <t>Renseigner les documents de maintenance</t>
  </si>
  <si>
    <t>Nettoyer et assurer la maintenance des matériels.</t>
  </si>
  <si>
    <t>Évacuer les déchets.</t>
  </si>
  <si>
    <t>Protéger les lieux et les biens</t>
  </si>
  <si>
    <t>C3.2.1</t>
  </si>
  <si>
    <t>C3.2.2</t>
  </si>
  <si>
    <t>C3.2.3</t>
  </si>
  <si>
    <t>C3.2.4</t>
  </si>
  <si>
    <t>C3.2.5</t>
  </si>
  <si>
    <t>C3.3.1</t>
  </si>
  <si>
    <t>C3.3.2</t>
  </si>
  <si>
    <t>C3.3.3</t>
  </si>
  <si>
    <t>C3.4.2</t>
  </si>
  <si>
    <t>C3.4.3</t>
  </si>
  <si>
    <t>C3.4.5</t>
  </si>
  <si>
    <t>C3.6.1</t>
  </si>
  <si>
    <t>C3.6.2</t>
  </si>
  <si>
    <t>C3.6.3</t>
  </si>
  <si>
    <t>C3.6.4</t>
  </si>
  <si>
    <t>C3.6.5</t>
  </si>
  <si>
    <t>C3.6.6</t>
  </si>
  <si>
    <t>C3.6.7</t>
  </si>
  <si>
    <t>C3.6.8</t>
  </si>
  <si>
    <t>C3.6.9</t>
  </si>
  <si>
    <t>C3.6.10</t>
  </si>
  <si>
    <t>C3.6.11</t>
  </si>
  <si>
    <t>C3.7.1</t>
  </si>
  <si>
    <t>C3.7.2</t>
  </si>
  <si>
    <t>C3.7.3</t>
  </si>
  <si>
    <t>C3.7.4</t>
  </si>
  <si>
    <t>C3.7.5</t>
  </si>
  <si>
    <t>C3.7.6</t>
  </si>
  <si>
    <t>C3.7.7</t>
  </si>
  <si>
    <t>C3.7.8</t>
  </si>
  <si>
    <t>C3.7.9</t>
  </si>
  <si>
    <t>C3.7.10</t>
  </si>
  <si>
    <t>C3.7.11</t>
  </si>
  <si>
    <t>C3.8.1</t>
  </si>
  <si>
    <t>C3.9.1</t>
  </si>
  <si>
    <t>C3.8.2</t>
  </si>
  <si>
    <t>C3.8.3</t>
  </si>
  <si>
    <t>C3.8.4</t>
  </si>
  <si>
    <t>C3.8.5</t>
  </si>
  <si>
    <t>C3.9.2</t>
  </si>
  <si>
    <t>C3.9.3</t>
  </si>
  <si>
    <t>C3.9.4</t>
  </si>
  <si>
    <t>C3.9.5</t>
  </si>
  <si>
    <t>C3.9.6</t>
  </si>
  <si>
    <t>C3.9.7</t>
  </si>
  <si>
    <t>C3.9.8</t>
  </si>
  <si>
    <t>C3.9.9</t>
  </si>
  <si>
    <t>C3.9.10</t>
  </si>
  <si>
    <t>C3.9.11</t>
  </si>
  <si>
    <t>C3.9.12</t>
  </si>
  <si>
    <t>C3.10.1</t>
  </si>
  <si>
    <t>C3.11.1</t>
  </si>
  <si>
    <t>C3.10.2</t>
  </si>
  <si>
    <t>C3.10.3</t>
  </si>
  <si>
    <t>C3.10.4</t>
  </si>
  <si>
    <t>C3.10.5</t>
  </si>
  <si>
    <t>C3.10.6</t>
  </si>
  <si>
    <t>C3.10.7</t>
  </si>
  <si>
    <t>C3.10.8</t>
  </si>
  <si>
    <t>C3.10.9</t>
  </si>
  <si>
    <t>C3.10.10</t>
  </si>
  <si>
    <t>C3.11.2</t>
  </si>
  <si>
    <t>C3.11.3</t>
  </si>
  <si>
    <t>C3.11.4</t>
  </si>
  <si>
    <t>Capacités</t>
  </si>
  <si>
    <t>Compétences</t>
  </si>
  <si>
    <t>Savoirs</t>
  </si>
  <si>
    <t>Pré-requis</t>
  </si>
  <si>
    <t>Objectifs</t>
  </si>
  <si>
    <t>Choisir le bon outil en fonction de l'usinage du contrat de phase</t>
  </si>
  <si>
    <t>Usiner les bois par rapport au profil demandé</t>
  </si>
  <si>
    <t>Distribution du TD et d'un excercice</t>
  </si>
  <si>
    <t>Le professeur distribue le TD et l'excercice</t>
  </si>
  <si>
    <t>Explication de l'élaboration du TD et de l'excercice</t>
  </si>
  <si>
    <t>Le professeur explique comment la séquence va se passer</t>
  </si>
  <si>
    <t>Les élèves commencent à lire le TD et d'autres l'excercice</t>
  </si>
  <si>
    <t>TD - Excercice</t>
  </si>
  <si>
    <t>Remplir le TD et faire l'excercice</t>
  </si>
  <si>
    <t>Le professeur sert de ressource et répond aux questions de l'excercice</t>
  </si>
  <si>
    <t>Les élèves réalisent le TD et l'exercice</t>
  </si>
  <si>
    <t>Réglage de la toupie pour chaque élève pendant une période donnée</t>
  </si>
  <si>
    <t>Le professeur observe les gestes de l'élève à la toupie</t>
  </si>
  <si>
    <t>L'élève réalisent le réglage de la toupie</t>
  </si>
  <si>
    <t>Utiliser les moyens de réglages</t>
  </si>
  <si>
    <t>Utiliser la machine avec ses élèments de protection</t>
  </si>
  <si>
    <t>Les élèves commencent à lire les documents</t>
  </si>
  <si>
    <t>Distribution des documents</t>
  </si>
  <si>
    <t>Lecture des documents</t>
  </si>
  <si>
    <t>Le professeur distribue les documents</t>
  </si>
  <si>
    <t>Les documents</t>
  </si>
  <si>
    <t>Tableau - Les documents</t>
  </si>
  <si>
    <t>Tableau - Les documents - Transparent</t>
  </si>
  <si>
    <t>Documents</t>
  </si>
  <si>
    <t>Les élèves "écoutent visuellement" l'explication du professeur</t>
  </si>
  <si>
    <t>Les élèves "écoutent visuellement" (Elèves sourds) l'explication de l'objectif de la séquence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</si>
</sst>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showGridLines="0" tabSelected="1" zoomScale="85" zoomScaleNormal="85" workbookViewId="0" topLeftCell="A1">
      <selection activeCell="G16" sqref="G16:I16"/>
    </sheetView>
  </sheetViews>
  <sheetFormatPr defaultColWidth="11.421875" defaultRowHeight="12.75"/>
  <cols>
    <col min="1" max="1" width="2.8515625" style="0" customWidth="1"/>
    <col min="15" max="15" width="2.57421875" style="0" customWidth="1"/>
    <col min="16" max="16" width="14.8515625" style="0" bestFit="1" customWidth="1"/>
  </cols>
  <sheetData>
    <row r="1" ht="13.5" thickBot="1"/>
    <row r="2" spans="2:14" ht="18.75" customHeight="1" thickTop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 ht="23.25" customHeight="1" thickBo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ht="13.5" thickTop="1"/>
    <row r="5" spans="2:16" ht="19.5" customHeight="1">
      <c r="B5" s="22" t="s">
        <v>0</v>
      </c>
      <c r="C5" s="34"/>
      <c r="D5" s="34"/>
      <c r="E5" s="35"/>
      <c r="F5" s="22" t="s">
        <v>3</v>
      </c>
      <c r="G5" s="34"/>
      <c r="H5" s="34"/>
      <c r="I5" s="35"/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P5" s="12" t="str">
        <f>CONCATENATE(ROUND(C25/55,1)," heures")</f>
        <v>6 heures</v>
      </c>
    </row>
    <row r="6" spans="2:14" ht="19.5" customHeight="1">
      <c r="B6" s="1" t="s">
        <v>1</v>
      </c>
      <c r="C6" s="1"/>
      <c r="D6" s="1" t="s">
        <v>2</v>
      </c>
      <c r="E6" s="1" t="s">
        <v>189</v>
      </c>
      <c r="F6" s="1" t="s">
        <v>4</v>
      </c>
      <c r="G6" s="1" t="s">
        <v>189</v>
      </c>
      <c r="H6" s="1" t="s">
        <v>5</v>
      </c>
      <c r="I6" s="1"/>
      <c r="J6" s="1" t="s">
        <v>189</v>
      </c>
      <c r="K6" s="1" t="s">
        <v>189</v>
      </c>
      <c r="L6" s="1"/>
      <c r="M6" s="1" t="str">
        <f>IF(C25&gt;0,CONCATENATE(C25," mn")," ")</f>
        <v>330 mn</v>
      </c>
      <c r="N6" s="1">
        <v>1</v>
      </c>
    </row>
    <row r="7" ht="19.5" customHeight="1"/>
    <row r="8" spans="2:14" ht="19.5" customHeight="1">
      <c r="B8" s="36" t="s">
        <v>11</v>
      </c>
      <c r="C8" s="36"/>
      <c r="D8" s="38" t="s">
        <v>190</v>
      </c>
      <c r="E8" s="39"/>
      <c r="F8" s="39"/>
      <c r="G8" s="39"/>
      <c r="H8" s="39"/>
      <c r="I8" s="39"/>
      <c r="J8" s="39"/>
      <c r="K8" s="39"/>
      <c r="L8" s="39"/>
      <c r="M8" s="39"/>
      <c r="N8" s="40"/>
    </row>
    <row r="10" spans="2:14" ht="12.75">
      <c r="B10" s="36" t="s">
        <v>12</v>
      </c>
      <c r="C10" s="36"/>
      <c r="D10" s="37" t="s">
        <v>13</v>
      </c>
      <c r="E10" s="37"/>
      <c r="F10" s="37"/>
      <c r="G10" s="37" t="s">
        <v>15</v>
      </c>
      <c r="H10" s="37"/>
      <c r="I10" s="37"/>
      <c r="J10" s="37" t="s">
        <v>16</v>
      </c>
      <c r="K10" s="37"/>
      <c r="L10" s="37"/>
      <c r="M10" s="37" t="s">
        <v>17</v>
      </c>
      <c r="N10" s="37"/>
    </row>
    <row r="11" spans="2:14" ht="12.75">
      <c r="B11" s="1" t="s">
        <v>13</v>
      </c>
      <c r="C11" s="1" t="s">
        <v>14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4" ht="40.5" customHeight="1">
      <c r="B12" s="1">
        <v>2</v>
      </c>
      <c r="C12" s="1">
        <f>IF(B12&gt;0,B12," ")</f>
        <v>2</v>
      </c>
      <c r="D12" s="31" t="s">
        <v>217</v>
      </c>
      <c r="E12" s="31"/>
      <c r="F12" s="31"/>
      <c r="G12" s="31" t="s">
        <v>218</v>
      </c>
      <c r="H12" s="31"/>
      <c r="I12" s="31"/>
      <c r="J12" s="31" t="s">
        <v>482</v>
      </c>
      <c r="K12" s="31"/>
      <c r="L12" s="31"/>
      <c r="M12" s="31"/>
      <c r="N12" s="31"/>
    </row>
    <row r="13" spans="2:14" ht="37.5" customHeight="1">
      <c r="B13" s="1">
        <v>3</v>
      </c>
      <c r="C13" s="1">
        <f>IF(B13&gt;0,B13+C12," ")</f>
        <v>5</v>
      </c>
      <c r="D13" s="31" t="s">
        <v>474</v>
      </c>
      <c r="E13" s="31"/>
      <c r="F13" s="31"/>
      <c r="G13" s="31" t="s">
        <v>476</v>
      </c>
      <c r="H13" s="31"/>
      <c r="I13" s="31"/>
      <c r="J13" s="32" t="s">
        <v>473</v>
      </c>
      <c r="K13" s="33"/>
      <c r="L13" s="21"/>
      <c r="M13" s="31" t="s">
        <v>477</v>
      </c>
      <c r="N13" s="31"/>
    </row>
    <row r="14" spans="2:14" ht="37.5" customHeight="1">
      <c r="B14" s="1">
        <v>5</v>
      </c>
      <c r="C14" s="1">
        <f aca="true" t="shared" si="0" ref="C14:C20">IF(B14&gt;0,B14+C13," ")</f>
        <v>10</v>
      </c>
      <c r="D14" s="31" t="s">
        <v>475</v>
      </c>
      <c r="E14" s="31"/>
      <c r="F14" s="31"/>
      <c r="G14" s="31" t="s">
        <v>219</v>
      </c>
      <c r="H14" s="31"/>
      <c r="I14" s="31"/>
      <c r="J14" s="31" t="s">
        <v>221</v>
      </c>
      <c r="K14" s="31"/>
      <c r="L14" s="31"/>
      <c r="M14" s="31" t="s">
        <v>478</v>
      </c>
      <c r="N14" s="31"/>
    </row>
    <row r="15" spans="2:14" ht="37.5" customHeight="1">
      <c r="B15" s="1">
        <v>15</v>
      </c>
      <c r="C15" s="1">
        <f t="shared" si="0"/>
        <v>25</v>
      </c>
      <c r="D15" s="31" t="s">
        <v>220</v>
      </c>
      <c r="E15" s="31"/>
      <c r="F15" s="31"/>
      <c r="G15" s="31" t="s">
        <v>223</v>
      </c>
      <c r="H15" s="31"/>
      <c r="I15" s="31"/>
      <c r="J15" s="31" t="s">
        <v>481</v>
      </c>
      <c r="K15" s="31"/>
      <c r="L15" s="31"/>
      <c r="M15" s="31" t="s">
        <v>479</v>
      </c>
      <c r="N15" s="31"/>
    </row>
    <row r="16" spans="2:14" ht="37.5" customHeight="1">
      <c r="B16" s="1">
        <v>15</v>
      </c>
      <c r="C16" s="1">
        <f t="shared" si="0"/>
        <v>40</v>
      </c>
      <c r="D16" s="31" t="s">
        <v>222</v>
      </c>
      <c r="E16" s="31"/>
      <c r="F16" s="31"/>
      <c r="G16" s="31" t="s">
        <v>223</v>
      </c>
      <c r="H16" s="31"/>
      <c r="I16" s="31"/>
      <c r="J16" s="31" t="s">
        <v>481</v>
      </c>
      <c r="K16" s="31"/>
      <c r="L16" s="31"/>
      <c r="M16" s="31" t="s">
        <v>479</v>
      </c>
      <c r="N16" s="31"/>
    </row>
    <row r="17" spans="2:14" ht="37.5" customHeight="1">
      <c r="B17" s="1">
        <v>15</v>
      </c>
      <c r="C17" s="1">
        <f t="shared" si="0"/>
        <v>55</v>
      </c>
      <c r="D17" s="31" t="s">
        <v>224</v>
      </c>
      <c r="E17" s="31"/>
      <c r="F17" s="31"/>
      <c r="G17" s="31" t="s">
        <v>223</v>
      </c>
      <c r="H17" s="31"/>
      <c r="I17" s="31"/>
      <c r="J17" s="31" t="s">
        <v>481</v>
      </c>
      <c r="K17" s="31"/>
      <c r="L17" s="31"/>
      <c r="M17" s="31" t="s">
        <v>479</v>
      </c>
      <c r="N17" s="31"/>
    </row>
    <row r="18" spans="2:14" ht="39.75" customHeight="1">
      <c r="B18" s="1">
        <v>15</v>
      </c>
      <c r="C18" s="1">
        <f t="shared" si="0"/>
        <v>70</v>
      </c>
      <c r="D18" s="31" t="s">
        <v>225</v>
      </c>
      <c r="E18" s="31"/>
      <c r="F18" s="31"/>
      <c r="G18" s="31" t="s">
        <v>223</v>
      </c>
      <c r="H18" s="31"/>
      <c r="I18" s="31"/>
      <c r="J18" s="31" t="s">
        <v>481</v>
      </c>
      <c r="K18" s="31"/>
      <c r="L18" s="31"/>
      <c r="M18" s="31" t="s">
        <v>479</v>
      </c>
      <c r="N18" s="31"/>
    </row>
    <row r="19" spans="2:14" ht="40.5" customHeight="1">
      <c r="B19" s="1">
        <v>15</v>
      </c>
      <c r="C19" s="1">
        <f>IF(B19&gt;0,B19+C18," ")</f>
        <v>85</v>
      </c>
      <c r="D19" s="31" t="s">
        <v>226</v>
      </c>
      <c r="E19" s="31"/>
      <c r="F19" s="31"/>
      <c r="G19" s="31" t="s">
        <v>223</v>
      </c>
      <c r="H19" s="31"/>
      <c r="I19" s="31"/>
      <c r="J19" s="31" t="s">
        <v>481</v>
      </c>
      <c r="K19" s="31"/>
      <c r="L19" s="31"/>
      <c r="M19" s="31" t="s">
        <v>479</v>
      </c>
      <c r="N19" s="31"/>
    </row>
    <row r="20" spans="2:14" ht="34.5" customHeight="1">
      <c r="B20" s="1">
        <v>15</v>
      </c>
      <c r="C20" s="20">
        <f t="shared" si="0"/>
        <v>100</v>
      </c>
      <c r="D20" s="31" t="s">
        <v>227</v>
      </c>
      <c r="E20" s="31"/>
      <c r="F20" s="31"/>
      <c r="G20" s="31" t="s">
        <v>223</v>
      </c>
      <c r="H20" s="31"/>
      <c r="I20" s="31"/>
      <c r="J20" s="31" t="s">
        <v>481</v>
      </c>
      <c r="K20" s="31"/>
      <c r="L20" s="31"/>
      <c r="M20" s="31" t="s">
        <v>479</v>
      </c>
      <c r="N20" s="31"/>
    </row>
    <row r="21" spans="2:14" ht="34.5" customHeight="1">
      <c r="B21" s="1">
        <v>10</v>
      </c>
      <c r="C21" s="1">
        <f>IF(B21&gt;0,B21+C20," ")</f>
        <v>110</v>
      </c>
      <c r="D21" s="31" t="s">
        <v>461</v>
      </c>
      <c r="E21" s="31"/>
      <c r="F21" s="31"/>
      <c r="G21" s="31" t="s">
        <v>462</v>
      </c>
      <c r="H21" s="31"/>
      <c r="I21" s="31"/>
      <c r="J21" s="31" t="s">
        <v>481</v>
      </c>
      <c r="K21" s="31"/>
      <c r="L21" s="31"/>
      <c r="M21" s="31"/>
      <c r="N21" s="31"/>
    </row>
    <row r="22" spans="2:14" ht="24.75" customHeight="1">
      <c r="B22" s="1">
        <v>4</v>
      </c>
      <c r="C22" s="1">
        <f>IF(B22&gt;0,B22+C21," ")</f>
        <v>114</v>
      </c>
      <c r="D22" s="31" t="s">
        <v>459</v>
      </c>
      <c r="E22" s="31"/>
      <c r="F22" s="31"/>
      <c r="G22" s="31" t="s">
        <v>460</v>
      </c>
      <c r="H22" s="31"/>
      <c r="I22" s="31"/>
      <c r="J22" s="32" t="s">
        <v>463</v>
      </c>
      <c r="K22" s="33"/>
      <c r="L22" s="21"/>
      <c r="M22" s="31" t="s">
        <v>464</v>
      </c>
      <c r="N22" s="31"/>
    </row>
    <row r="23" spans="2:14" ht="30" customHeight="1">
      <c r="B23" s="23">
        <v>216</v>
      </c>
      <c r="C23" s="23">
        <f>IF(B23&gt;0,B23+C22," ")</f>
        <v>330</v>
      </c>
      <c r="D23" s="31" t="s">
        <v>465</v>
      </c>
      <c r="E23" s="31"/>
      <c r="F23" s="31"/>
      <c r="G23" s="31" t="s">
        <v>466</v>
      </c>
      <c r="H23" s="31"/>
      <c r="I23" s="31"/>
      <c r="J23" s="31" t="s">
        <v>467</v>
      </c>
      <c r="K23" s="31"/>
      <c r="L23" s="31"/>
      <c r="M23" s="31" t="s">
        <v>464</v>
      </c>
      <c r="N23" s="31"/>
    </row>
    <row r="24" spans="2:14" ht="34.5" customHeight="1">
      <c r="B24" s="24"/>
      <c r="C24" s="24"/>
      <c r="D24" s="31" t="s">
        <v>468</v>
      </c>
      <c r="E24" s="31"/>
      <c r="F24" s="31"/>
      <c r="G24" s="31" t="s">
        <v>469</v>
      </c>
      <c r="H24" s="31"/>
      <c r="I24" s="31"/>
      <c r="J24" s="31" t="s">
        <v>470</v>
      </c>
      <c r="K24" s="31"/>
      <c r="L24" s="31"/>
      <c r="M24" s="31" t="s">
        <v>7</v>
      </c>
      <c r="N24" s="31"/>
    </row>
    <row r="25" spans="2:14" ht="19.5" customHeight="1">
      <c r="B25" s="1">
        <v>0</v>
      </c>
      <c r="C25" s="1">
        <f>IF(B25&gt;=0,B25+C23," ")</f>
        <v>330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</sheetData>
  <mergeCells count="68">
    <mergeCell ref="D21:F21"/>
    <mergeCell ref="G21:I21"/>
    <mergeCell ref="J21:L21"/>
    <mergeCell ref="M21:N21"/>
    <mergeCell ref="B5:E5"/>
    <mergeCell ref="F5:I5"/>
    <mergeCell ref="B10:C10"/>
    <mergeCell ref="D10:F11"/>
    <mergeCell ref="G10:I11"/>
    <mergeCell ref="B8:C8"/>
    <mergeCell ref="D8:N8"/>
    <mergeCell ref="J10:L11"/>
    <mergeCell ref="M10:N11"/>
    <mergeCell ref="D12:F12"/>
    <mergeCell ref="G12:I12"/>
    <mergeCell ref="J12:L12"/>
    <mergeCell ref="M12:N12"/>
    <mergeCell ref="D25:F25"/>
    <mergeCell ref="G25:I25"/>
    <mergeCell ref="J25:L25"/>
    <mergeCell ref="M25:N25"/>
    <mergeCell ref="D14:F14"/>
    <mergeCell ref="G14:I14"/>
    <mergeCell ref="J14:L14"/>
    <mergeCell ref="M14:N14"/>
    <mergeCell ref="D13:F13"/>
    <mergeCell ref="G13:I13"/>
    <mergeCell ref="M13:N13"/>
    <mergeCell ref="J13:L13"/>
    <mergeCell ref="D22:F22"/>
    <mergeCell ref="G22:I22"/>
    <mergeCell ref="J22:L22"/>
    <mergeCell ref="M22:N22"/>
    <mergeCell ref="D23:F23"/>
    <mergeCell ref="G23:I23"/>
    <mergeCell ref="J23:L23"/>
    <mergeCell ref="M23:N23"/>
    <mergeCell ref="D24:F24"/>
    <mergeCell ref="G24:I24"/>
    <mergeCell ref="J24:L24"/>
    <mergeCell ref="M24:N24"/>
    <mergeCell ref="D20:F20"/>
    <mergeCell ref="G20:I20"/>
    <mergeCell ref="J20:L20"/>
    <mergeCell ref="M20:N20"/>
    <mergeCell ref="D15:F15"/>
    <mergeCell ref="D16:F16"/>
    <mergeCell ref="D17:F17"/>
    <mergeCell ref="D18:F18"/>
    <mergeCell ref="D19:F19"/>
    <mergeCell ref="G19:I19"/>
    <mergeCell ref="G18:I18"/>
    <mergeCell ref="G17:I17"/>
    <mergeCell ref="M19:N19"/>
    <mergeCell ref="G16:I16"/>
    <mergeCell ref="G15:I15"/>
    <mergeCell ref="J15:L15"/>
    <mergeCell ref="J16:L16"/>
    <mergeCell ref="B23:B24"/>
    <mergeCell ref="C23:C24"/>
    <mergeCell ref="B2:N3"/>
    <mergeCell ref="J17:L17"/>
    <mergeCell ref="J18:L18"/>
    <mergeCell ref="J19:L19"/>
    <mergeCell ref="M15:N15"/>
    <mergeCell ref="M16:N16"/>
    <mergeCell ref="M17:N17"/>
    <mergeCell ref="M18:N18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7"/>
  <sheetViews>
    <sheetView showGridLines="0" zoomScale="85" zoomScaleNormal="85" workbookViewId="0" topLeftCell="A1">
      <selection activeCell="N30" sqref="A1:N30"/>
    </sheetView>
  </sheetViews>
  <sheetFormatPr defaultColWidth="11.421875" defaultRowHeight="12.75"/>
  <cols>
    <col min="1" max="1" width="2.8515625" style="0" customWidth="1"/>
    <col min="2" max="9" width="7.7109375" style="0" customWidth="1"/>
    <col min="10" max="10" width="6.421875" style="0" customWidth="1"/>
    <col min="11" max="11" width="7.00390625" style="0" customWidth="1"/>
    <col min="12" max="12" width="7.421875" style="0" customWidth="1"/>
    <col min="13" max="13" width="5.57421875" style="0" customWidth="1"/>
    <col min="14" max="14" width="2.57421875" style="0" customWidth="1"/>
    <col min="15" max="15" width="0.71875" style="0" customWidth="1"/>
  </cols>
  <sheetData>
    <row r="1" ht="13.5" thickBot="1"/>
    <row r="2" spans="2:13" ht="18.75" customHeight="1" thickTop="1">
      <c r="B2" s="25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3" ht="23.25" customHeight="1" thickBo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ht="13.5" thickTop="1"/>
    <row r="5" spans="2:13" ht="19.5" customHeight="1">
      <c r="B5" s="22" t="str">
        <f>'Fiche de déroulement inductive'!B5:E5</f>
        <v>CAP</v>
      </c>
      <c r="C5" s="34"/>
      <c r="D5" s="34"/>
      <c r="E5" s="35"/>
      <c r="F5" s="22" t="str">
        <f>'Fiche de déroulement inductive'!F5:I5</f>
        <v>Classe</v>
      </c>
      <c r="G5" s="34"/>
      <c r="H5" s="34"/>
      <c r="I5" s="35"/>
      <c r="J5" s="36" t="s">
        <v>20</v>
      </c>
      <c r="K5" s="36"/>
      <c r="L5" s="36"/>
      <c r="M5" s="36"/>
    </row>
    <row r="6" spans="2:13" ht="19.5" customHeight="1">
      <c r="B6" s="1" t="str">
        <f>'Fiche de déroulement inductive'!B6</f>
        <v>CAB</v>
      </c>
      <c r="C6" s="1" t="str">
        <f>IF('Fiche de déroulement inductive'!C6&gt;0,'Fiche de déroulement inductive'!C6," ")</f>
        <v> </v>
      </c>
      <c r="D6" s="1" t="str">
        <f>'Fiche de déroulement inductive'!D6</f>
        <v>Men.</v>
      </c>
      <c r="E6" s="1" t="str">
        <f>IF('Fiche de déroulement inductive'!E6&gt;0,'Fiche de déroulement inductive'!E6," ")</f>
        <v>X</v>
      </c>
      <c r="F6" s="1" t="str">
        <f>'Fiche de déroulement inductive'!F6</f>
        <v>1ère</v>
      </c>
      <c r="G6" s="1" t="str">
        <f>IF('Fiche de déroulement inductive'!G6&gt;0,'Fiche de déroulement inductive'!G6," ")</f>
        <v>X</v>
      </c>
      <c r="H6" s="1" t="str">
        <f>'Fiche de déroulement inductive'!H6</f>
        <v>Term</v>
      </c>
      <c r="I6" s="1" t="str">
        <f>IF('Fiche de déroulement inductive'!I6&gt;0,'Fiche de déroulement inductive'!I6," ")</f>
        <v> </v>
      </c>
      <c r="J6" s="36" t="s">
        <v>202</v>
      </c>
      <c r="K6" s="36"/>
      <c r="L6" s="36"/>
      <c r="M6" s="36"/>
    </row>
    <row r="7" ht="19.5" customHeight="1"/>
    <row r="8" spans="2:13" ht="12.75">
      <c r="B8" s="58" t="s">
        <v>452</v>
      </c>
      <c r="C8" s="59"/>
      <c r="D8" s="60"/>
      <c r="E8" s="3" t="s">
        <v>32</v>
      </c>
      <c r="F8" s="67" t="str">
        <f>IF(E8&gt;0,LOOKUP(E8,Données!$B$3:$B$139,Données!$A$3:$A$139)," ")</f>
        <v>Réaliser</v>
      </c>
      <c r="G8" s="68"/>
      <c r="H8" s="68"/>
      <c r="I8" s="68"/>
      <c r="J8" s="68"/>
      <c r="K8" s="68"/>
      <c r="L8" s="68"/>
      <c r="M8" s="69"/>
    </row>
    <row r="9" spans="2:13" ht="12.75">
      <c r="B9" s="61"/>
      <c r="C9" s="62"/>
      <c r="D9" s="63"/>
      <c r="E9" s="4" t="s">
        <v>24</v>
      </c>
      <c r="F9" s="73" t="str">
        <f>IF(E9&gt;0,LOOKUP(E9,Données!$B$3:$B$139,Données!$A$3:$A$139)," ")</f>
        <v>S'informer / Informer</v>
      </c>
      <c r="G9" s="74"/>
      <c r="H9" s="74"/>
      <c r="I9" s="74"/>
      <c r="J9" s="74"/>
      <c r="K9" s="74"/>
      <c r="L9" s="74"/>
      <c r="M9" s="75"/>
    </row>
    <row r="10" spans="2:13" ht="12.75">
      <c r="B10" s="64"/>
      <c r="C10" s="65"/>
      <c r="D10" s="66"/>
      <c r="E10" s="5"/>
      <c r="F10" s="76" t="str">
        <f>IF(E10&gt;0,LOOKUP(E10,Données!$B$3:$B$139,Données!$A$3:$A$139)," ")</f>
        <v> </v>
      </c>
      <c r="G10" s="77"/>
      <c r="H10" s="77"/>
      <c r="I10" s="77"/>
      <c r="J10" s="77"/>
      <c r="K10" s="77"/>
      <c r="L10" s="77"/>
      <c r="M10" s="78"/>
    </row>
    <row r="11" spans="2:13" ht="12.75">
      <c r="B11" s="58" t="s">
        <v>453</v>
      </c>
      <c r="C11" s="59"/>
      <c r="D11" s="60"/>
      <c r="E11" s="3" t="s">
        <v>199</v>
      </c>
      <c r="F11" s="67" t="str">
        <f>IF(E11&gt;0,LOOKUP(E11,Données!$C$3:$C$139,Données!$D$3:$D$139)," ")</f>
        <v>Réaliser manuellement ou mécaniquement l'usinage</v>
      </c>
      <c r="G11" s="68"/>
      <c r="H11" s="68"/>
      <c r="I11" s="68"/>
      <c r="J11" s="68"/>
      <c r="K11" s="68"/>
      <c r="L11" s="68"/>
      <c r="M11" s="69"/>
    </row>
    <row r="12" spans="2:13" ht="12.75">
      <c r="B12" s="61"/>
      <c r="C12" s="62"/>
      <c r="D12" s="63"/>
      <c r="E12" s="4" t="s">
        <v>25</v>
      </c>
      <c r="F12" s="73" t="str">
        <f>IF(E12&gt;0,LOOKUP(E12,Données!$C$3:$C$139,Données!$D$3:$D$139)," ")</f>
        <v>Identifier et décoder des documents techniques</v>
      </c>
      <c r="G12" s="74"/>
      <c r="H12" s="74"/>
      <c r="I12" s="74"/>
      <c r="J12" s="74"/>
      <c r="K12" s="74"/>
      <c r="L12" s="74"/>
      <c r="M12" s="75"/>
    </row>
    <row r="13" spans="2:13" ht="12.75">
      <c r="B13" s="64"/>
      <c r="C13" s="65"/>
      <c r="D13" s="66"/>
      <c r="E13" s="18"/>
      <c r="F13" s="70" t="str">
        <f>IF(E13&gt;0,LOOKUP(E13,Données!$C$3:$C$139,Données!$D$3:$D$139)," ")</f>
        <v> </v>
      </c>
      <c r="G13" s="71"/>
      <c r="H13" s="71"/>
      <c r="I13" s="71"/>
      <c r="J13" s="71"/>
      <c r="K13" s="71"/>
      <c r="L13" s="71"/>
      <c r="M13" s="72"/>
    </row>
    <row r="14" spans="2:18" ht="15.75">
      <c r="B14" s="58" t="s">
        <v>454</v>
      </c>
      <c r="C14" s="59"/>
      <c r="D14" s="60"/>
      <c r="E14" s="8" t="s">
        <v>127</v>
      </c>
      <c r="F14" s="67" t="str">
        <f>IF(E14&gt;0,LOOKUP(E14,Données!$C$142:$C$211,Données!$D$142:$D$211)," ")</f>
        <v>Le réglage et la mise en oeuvre</v>
      </c>
      <c r="G14" s="68"/>
      <c r="H14" s="68"/>
      <c r="I14" s="68"/>
      <c r="J14" s="68"/>
      <c r="K14" s="68"/>
      <c r="L14" s="68"/>
      <c r="M14" s="69"/>
      <c r="P14" s="17" t="s">
        <v>228</v>
      </c>
      <c r="Q14" s="17"/>
      <c r="R14" s="17"/>
    </row>
    <row r="15" spans="2:18" ht="15.75">
      <c r="B15" s="61"/>
      <c r="C15" s="62"/>
      <c r="D15" s="63"/>
      <c r="E15" s="8" t="s">
        <v>129</v>
      </c>
      <c r="F15" s="73" t="str">
        <f>IF(E15&gt;0,LOOKUP(E15,Données!$C$142:$C$211,Données!$D$142:$D$211)," ")</f>
        <v>La cinématique de la coupe</v>
      </c>
      <c r="G15" s="74"/>
      <c r="H15" s="74"/>
      <c r="I15" s="74"/>
      <c r="J15" s="74"/>
      <c r="K15" s="74"/>
      <c r="L15" s="74"/>
      <c r="M15" s="75"/>
      <c r="P15" s="17" t="s">
        <v>229</v>
      </c>
      <c r="Q15" s="17"/>
      <c r="R15" s="17"/>
    </row>
    <row r="16" spans="2:18" ht="15.75">
      <c r="B16" s="61"/>
      <c r="C16" s="62"/>
      <c r="D16" s="63"/>
      <c r="E16" s="8" t="s">
        <v>155</v>
      </c>
      <c r="F16" s="76" t="str">
        <f>IF(E16&gt;0,LOOKUP(E16,Données!$C$142:$C$211,Données!$D$142:$D$211)," ")</f>
        <v>La protection du poste de travail</v>
      </c>
      <c r="G16" s="77"/>
      <c r="H16" s="77"/>
      <c r="I16" s="77"/>
      <c r="J16" s="77"/>
      <c r="K16" s="77"/>
      <c r="L16" s="77"/>
      <c r="M16" s="78"/>
      <c r="P16" s="17" t="s">
        <v>230</v>
      </c>
      <c r="Q16" s="17"/>
      <c r="R16" s="17"/>
    </row>
    <row r="17" spans="2:18" ht="12.75" customHeight="1">
      <c r="B17" s="58" t="s">
        <v>455</v>
      </c>
      <c r="C17" s="59"/>
      <c r="D17" s="60"/>
      <c r="E17" s="81" t="s">
        <v>194</v>
      </c>
      <c r="F17" s="81"/>
      <c r="G17" s="81"/>
      <c r="H17" s="81"/>
      <c r="I17" s="81"/>
      <c r="J17" s="81"/>
      <c r="K17" s="81"/>
      <c r="L17" s="81"/>
      <c r="M17" s="81"/>
      <c r="P17" s="17"/>
      <c r="Q17" s="17"/>
      <c r="R17" s="17"/>
    </row>
    <row r="18" spans="2:13" ht="12.75" customHeight="1">
      <c r="B18" s="64"/>
      <c r="C18" s="65"/>
      <c r="D18" s="66"/>
      <c r="E18" s="79" t="s">
        <v>196</v>
      </c>
      <c r="F18" s="79"/>
      <c r="G18" s="79"/>
      <c r="H18" s="79"/>
      <c r="I18" s="79"/>
      <c r="J18" s="79"/>
      <c r="K18" s="79"/>
      <c r="L18" s="79"/>
      <c r="M18" s="79"/>
    </row>
    <row r="19" spans="2:13" ht="19.5" customHeight="1">
      <c r="B19" s="80" t="s">
        <v>456</v>
      </c>
      <c r="C19" s="80"/>
      <c r="D19" s="80"/>
      <c r="E19" s="38" t="s">
        <v>201</v>
      </c>
      <c r="F19" s="39"/>
      <c r="G19" s="39"/>
      <c r="H19" s="39"/>
      <c r="I19" s="39"/>
      <c r="J19" s="39"/>
      <c r="K19" s="39"/>
      <c r="L19" s="39"/>
      <c r="M19" s="40"/>
    </row>
    <row r="20" spans="2:13" ht="19.5" customHeight="1">
      <c r="B20" s="36" t="s">
        <v>214</v>
      </c>
      <c r="C20" s="36"/>
      <c r="D20" s="36"/>
      <c r="E20" s="36"/>
      <c r="F20" s="36" t="s">
        <v>215</v>
      </c>
      <c r="G20" s="36"/>
      <c r="H20" s="36"/>
      <c r="I20" s="36"/>
      <c r="J20" s="36" t="s">
        <v>216</v>
      </c>
      <c r="K20" s="36"/>
      <c r="L20" s="36"/>
      <c r="M20" s="36"/>
    </row>
    <row r="21" spans="2:16" ht="29.25" customHeight="1">
      <c r="B21" s="41" t="s">
        <v>7</v>
      </c>
      <c r="C21" s="41"/>
      <c r="D21" s="41"/>
      <c r="E21" s="41"/>
      <c r="F21" s="42" t="s">
        <v>212</v>
      </c>
      <c r="G21" s="43"/>
      <c r="H21" s="43"/>
      <c r="I21" s="44"/>
      <c r="J21" s="49" t="s">
        <v>231</v>
      </c>
      <c r="K21" s="50"/>
      <c r="L21" s="50"/>
      <c r="M21" s="51"/>
      <c r="P21" s="13"/>
    </row>
    <row r="22" spans="2:16" ht="29.25" customHeight="1">
      <c r="B22" s="48" t="s">
        <v>480</v>
      </c>
      <c r="C22" s="48"/>
      <c r="D22" s="48"/>
      <c r="E22" s="48"/>
      <c r="F22" s="45"/>
      <c r="G22" s="46"/>
      <c r="H22" s="46"/>
      <c r="I22" s="47"/>
      <c r="J22" s="52"/>
      <c r="K22" s="53"/>
      <c r="L22" s="53"/>
      <c r="M22" s="54"/>
      <c r="P22" s="16"/>
    </row>
    <row r="23" spans="2:16" ht="29.25" customHeight="1">
      <c r="B23" s="42" t="s">
        <v>206</v>
      </c>
      <c r="C23" s="43"/>
      <c r="D23" s="43"/>
      <c r="E23" s="44"/>
      <c r="F23" s="42" t="s">
        <v>471</v>
      </c>
      <c r="G23" s="43"/>
      <c r="H23" s="43"/>
      <c r="I23" s="44"/>
      <c r="J23" s="52"/>
      <c r="K23" s="53"/>
      <c r="L23" s="53"/>
      <c r="M23" s="54"/>
      <c r="P23" s="16"/>
    </row>
    <row r="24" spans="2:16" ht="29.25" customHeight="1">
      <c r="B24" s="82" t="s">
        <v>207</v>
      </c>
      <c r="C24" s="82"/>
      <c r="D24" s="82"/>
      <c r="E24" s="82"/>
      <c r="F24" s="45"/>
      <c r="G24" s="46"/>
      <c r="H24" s="46"/>
      <c r="I24" s="47"/>
      <c r="J24" s="52"/>
      <c r="K24" s="53"/>
      <c r="L24" s="53"/>
      <c r="M24" s="54"/>
      <c r="P24" s="14"/>
    </row>
    <row r="25" spans="2:16" ht="29.25" customHeight="1">
      <c r="B25" s="41" t="s">
        <v>209</v>
      </c>
      <c r="C25" s="41"/>
      <c r="D25" s="41"/>
      <c r="E25" s="41"/>
      <c r="F25" s="42" t="s">
        <v>457</v>
      </c>
      <c r="G25" s="43"/>
      <c r="H25" s="43"/>
      <c r="I25" s="44"/>
      <c r="J25" s="52"/>
      <c r="K25" s="53"/>
      <c r="L25" s="53"/>
      <c r="M25" s="54"/>
      <c r="P25" s="15"/>
    </row>
    <row r="26" spans="2:16" ht="29.25" customHeight="1">
      <c r="B26" s="93" t="s">
        <v>210</v>
      </c>
      <c r="C26" s="93"/>
      <c r="D26" s="93"/>
      <c r="E26" s="93"/>
      <c r="F26" s="87"/>
      <c r="G26" s="88"/>
      <c r="H26" s="88"/>
      <c r="I26" s="89"/>
      <c r="J26" s="52"/>
      <c r="K26" s="53"/>
      <c r="L26" s="53"/>
      <c r="M26" s="54"/>
      <c r="P26" s="15"/>
    </row>
    <row r="27" spans="2:13" ht="29.25" customHeight="1">
      <c r="B27" s="48" t="s">
        <v>211</v>
      </c>
      <c r="C27" s="48"/>
      <c r="D27" s="48"/>
      <c r="E27" s="48"/>
      <c r="F27" s="45"/>
      <c r="G27" s="46"/>
      <c r="H27" s="46"/>
      <c r="I27" s="47"/>
      <c r="J27" s="52"/>
      <c r="K27" s="53"/>
      <c r="L27" s="53"/>
      <c r="M27" s="54"/>
    </row>
    <row r="28" spans="2:16" ht="29.25" customHeight="1">
      <c r="B28" s="90" t="s">
        <v>213</v>
      </c>
      <c r="C28" s="91"/>
      <c r="D28" s="91"/>
      <c r="E28" s="92"/>
      <c r="F28" s="42" t="s">
        <v>458</v>
      </c>
      <c r="G28" s="43"/>
      <c r="H28" s="43"/>
      <c r="I28" s="44"/>
      <c r="J28" s="52"/>
      <c r="K28" s="53"/>
      <c r="L28" s="53"/>
      <c r="M28" s="54"/>
      <c r="P28" s="14"/>
    </row>
    <row r="29" spans="2:16" ht="78.75" customHeight="1">
      <c r="B29" s="83" t="s">
        <v>208</v>
      </c>
      <c r="C29" s="84"/>
      <c r="D29" s="84"/>
      <c r="E29" s="85"/>
      <c r="F29" s="86" t="s">
        <v>472</v>
      </c>
      <c r="G29" s="86"/>
      <c r="H29" s="86"/>
      <c r="I29" s="86"/>
      <c r="J29" s="55"/>
      <c r="K29" s="56"/>
      <c r="L29" s="56"/>
      <c r="M29" s="57"/>
      <c r="P29" s="15"/>
    </row>
    <row r="30" ht="14.25" customHeight="1">
      <c r="P30" s="15"/>
    </row>
    <row r="31" spans="2:13" ht="29.25" customHeight="1">
      <c r="B31" s="10"/>
      <c r="C31" s="10"/>
      <c r="D31" s="10"/>
      <c r="E31" s="10"/>
      <c r="F31" s="9"/>
      <c r="G31" s="9"/>
      <c r="H31" s="9"/>
      <c r="I31" s="9"/>
      <c r="J31" s="9"/>
      <c r="K31" s="9"/>
      <c r="L31" s="9"/>
      <c r="M31" s="9"/>
    </row>
    <row r="32" spans="2:16" ht="29.25" customHeight="1">
      <c r="B32" s="10"/>
      <c r="C32" s="10"/>
      <c r="D32" s="10"/>
      <c r="E32" s="10"/>
      <c r="F32" s="9"/>
      <c r="G32" s="9"/>
      <c r="H32" s="9"/>
      <c r="I32" s="9"/>
      <c r="J32" s="9"/>
      <c r="K32" s="9"/>
      <c r="L32" s="9"/>
      <c r="M32" s="9"/>
      <c r="P32" s="15"/>
    </row>
    <row r="33" spans="2:16" ht="29.25" customHeight="1">
      <c r="B33" s="11"/>
      <c r="C33" s="11"/>
      <c r="D33" s="11"/>
      <c r="E33" s="11"/>
      <c r="F33" s="11"/>
      <c r="G33" s="11"/>
      <c r="H33" s="11"/>
      <c r="I33" s="11"/>
      <c r="J33" s="7"/>
      <c r="K33" s="7"/>
      <c r="L33" s="7"/>
      <c r="M33" s="7"/>
      <c r="P33" s="15"/>
    </row>
    <row r="34" spans="2:16" ht="29.25" customHeight="1">
      <c r="B34" s="11"/>
      <c r="C34" s="11"/>
      <c r="D34" s="11"/>
      <c r="E34" s="11"/>
      <c r="F34" s="11"/>
      <c r="G34" s="11"/>
      <c r="H34" s="11"/>
      <c r="I34" s="11"/>
      <c r="J34" s="7"/>
      <c r="K34" s="7"/>
      <c r="L34" s="7"/>
      <c r="M34" s="7"/>
      <c r="P34" s="15"/>
    </row>
    <row r="35" spans="2:16" ht="29.25" customHeight="1"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P35" s="15"/>
    </row>
    <row r="36" spans="2:16" ht="15.75"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P36" s="13"/>
    </row>
    <row r="37" spans="2:16" ht="15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P37" s="14"/>
    </row>
    <row r="38" spans="2:16" ht="15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P38" s="15"/>
    </row>
    <row r="39" spans="3:16" ht="15.75">
      <c r="C39" s="6"/>
      <c r="P39" s="15"/>
    </row>
    <row r="40" ht="15.75">
      <c r="P40" s="13"/>
    </row>
    <row r="41" ht="12.75">
      <c r="C41" s="6"/>
    </row>
    <row r="43" ht="12.75">
      <c r="C43" s="6"/>
    </row>
    <row r="45" ht="12.75">
      <c r="C45" s="6"/>
    </row>
    <row r="47" ht="12.75">
      <c r="C47" s="6"/>
    </row>
  </sheetData>
  <mergeCells count="40">
    <mergeCell ref="B24:E24"/>
    <mergeCell ref="B29:E29"/>
    <mergeCell ref="F29:I29"/>
    <mergeCell ref="B25:E25"/>
    <mergeCell ref="F25:I27"/>
    <mergeCell ref="B28:E28"/>
    <mergeCell ref="F28:I28"/>
    <mergeCell ref="B26:E26"/>
    <mergeCell ref="F15:M15"/>
    <mergeCell ref="E18:M18"/>
    <mergeCell ref="B19:D19"/>
    <mergeCell ref="E19:M19"/>
    <mergeCell ref="E17:M17"/>
    <mergeCell ref="B17:D18"/>
    <mergeCell ref="B14:D16"/>
    <mergeCell ref="F14:M14"/>
    <mergeCell ref="F16:M16"/>
    <mergeCell ref="B2:M3"/>
    <mergeCell ref="J5:M5"/>
    <mergeCell ref="J6:M6"/>
    <mergeCell ref="B8:D10"/>
    <mergeCell ref="F8:M8"/>
    <mergeCell ref="F9:M9"/>
    <mergeCell ref="F10:M10"/>
    <mergeCell ref="B5:E5"/>
    <mergeCell ref="F5:I5"/>
    <mergeCell ref="B11:D13"/>
    <mergeCell ref="F11:M11"/>
    <mergeCell ref="F13:M13"/>
    <mergeCell ref="F12:M12"/>
    <mergeCell ref="J20:M20"/>
    <mergeCell ref="F20:I20"/>
    <mergeCell ref="B20:E20"/>
    <mergeCell ref="B21:E21"/>
    <mergeCell ref="F21:I22"/>
    <mergeCell ref="B22:E22"/>
    <mergeCell ref="J21:M29"/>
    <mergeCell ref="B27:E27"/>
    <mergeCell ref="B23:E23"/>
    <mergeCell ref="F23:I24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2"/>
  <sheetViews>
    <sheetView view="pageBreakPreview" zoomScaleSheetLayoutView="100" workbookViewId="0" topLeftCell="A100">
      <selection activeCell="C139" sqref="C139"/>
    </sheetView>
  </sheetViews>
  <sheetFormatPr defaultColWidth="11.421875" defaultRowHeight="12.75"/>
  <cols>
    <col min="1" max="1" width="27.140625" style="0" customWidth="1"/>
    <col min="2" max="2" width="4.57421875" style="0" customWidth="1"/>
    <col min="3" max="3" width="7.28125" style="0" customWidth="1"/>
    <col min="4" max="4" width="110.8515625" style="0" customWidth="1"/>
    <col min="5" max="6" width="93.28125" style="0" customWidth="1"/>
  </cols>
  <sheetData>
    <row r="1" spans="1:4" ht="18">
      <c r="A1" s="94" t="s">
        <v>21</v>
      </c>
      <c r="B1" s="94"/>
      <c r="C1" s="94"/>
      <c r="D1" s="94"/>
    </row>
    <row r="2" spans="1:4" ht="12.75">
      <c r="A2" t="s">
        <v>22</v>
      </c>
      <c r="B2" s="95" t="s">
        <v>23</v>
      </c>
      <c r="C2" s="95"/>
      <c r="D2" s="95"/>
    </row>
    <row r="3" spans="1:4" ht="12.75">
      <c r="A3" s="96" t="s">
        <v>33</v>
      </c>
      <c r="B3" s="96" t="s">
        <v>24</v>
      </c>
      <c r="C3" t="s">
        <v>25</v>
      </c>
      <c r="D3" s="19" t="s">
        <v>26</v>
      </c>
    </row>
    <row r="4" spans="1:4" ht="12.75">
      <c r="A4" s="96"/>
      <c r="B4" s="96"/>
      <c r="C4" t="s">
        <v>232</v>
      </c>
      <c r="D4" s="19" t="s">
        <v>308</v>
      </c>
    </row>
    <row r="5" spans="1:4" ht="12.75">
      <c r="A5" s="96"/>
      <c r="B5" s="96"/>
      <c r="C5" t="s">
        <v>233</v>
      </c>
      <c r="D5" s="19" t="s">
        <v>235</v>
      </c>
    </row>
    <row r="6" spans="1:4" ht="12.75">
      <c r="A6" s="96"/>
      <c r="B6" s="96"/>
      <c r="C6" t="s">
        <v>234</v>
      </c>
      <c r="D6" s="19" t="s">
        <v>236</v>
      </c>
    </row>
    <row r="7" spans="1:4" ht="12.75">
      <c r="A7" s="96"/>
      <c r="B7" s="96"/>
      <c r="C7" t="s">
        <v>237</v>
      </c>
      <c r="D7" s="19" t="s">
        <v>309</v>
      </c>
    </row>
    <row r="8" spans="1:4" ht="12.75">
      <c r="A8" s="96"/>
      <c r="B8" s="96"/>
      <c r="C8" t="s">
        <v>238</v>
      </c>
      <c r="D8" s="19" t="s">
        <v>310</v>
      </c>
    </row>
    <row r="9" spans="1:4" ht="12.75">
      <c r="A9" s="96"/>
      <c r="B9" s="96"/>
      <c r="C9" t="s">
        <v>239</v>
      </c>
      <c r="D9" s="19" t="s">
        <v>311</v>
      </c>
    </row>
    <row r="10" spans="1:4" ht="12.75">
      <c r="A10" s="96"/>
      <c r="B10" s="96"/>
      <c r="C10" t="s">
        <v>240</v>
      </c>
      <c r="D10" s="19" t="s">
        <v>312</v>
      </c>
    </row>
    <row r="11" spans="1:4" ht="12.75">
      <c r="A11" s="96"/>
      <c r="B11" s="96"/>
      <c r="C11" t="s">
        <v>241</v>
      </c>
      <c r="D11" s="19" t="s">
        <v>313</v>
      </c>
    </row>
    <row r="12" spans="1:4" ht="12.75">
      <c r="A12" s="96"/>
      <c r="B12" s="96"/>
      <c r="C12" t="s">
        <v>242</v>
      </c>
      <c r="D12" s="19" t="s">
        <v>314</v>
      </c>
    </row>
    <row r="13" spans="1:4" ht="12.75">
      <c r="A13" s="96"/>
      <c r="B13" s="96"/>
      <c r="C13" t="s">
        <v>243</v>
      </c>
      <c r="D13" s="19" t="s">
        <v>315</v>
      </c>
    </row>
    <row r="14" spans="1:4" ht="12.75">
      <c r="A14" s="96"/>
      <c r="B14" s="96"/>
      <c r="C14" t="s">
        <v>244</v>
      </c>
      <c r="D14" s="19" t="s">
        <v>316</v>
      </c>
    </row>
    <row r="15" spans="1:4" ht="12.75">
      <c r="A15" s="96"/>
      <c r="B15" s="96"/>
      <c r="C15" t="s">
        <v>29</v>
      </c>
      <c r="D15" s="19" t="s">
        <v>27</v>
      </c>
    </row>
    <row r="16" spans="1:4" ht="12.75">
      <c r="A16" s="96"/>
      <c r="B16" s="96"/>
      <c r="C16" t="s">
        <v>245</v>
      </c>
      <c r="D16" s="19" t="s">
        <v>317</v>
      </c>
    </row>
    <row r="17" spans="1:4" ht="12.75">
      <c r="A17" s="96"/>
      <c r="B17" s="96"/>
      <c r="C17" t="s">
        <v>246</v>
      </c>
      <c r="D17" s="19" t="s">
        <v>318</v>
      </c>
    </row>
    <row r="18" spans="1:4" ht="12.75">
      <c r="A18" s="96"/>
      <c r="B18" s="96"/>
      <c r="C18" t="s">
        <v>247</v>
      </c>
      <c r="D18" s="19" t="s">
        <v>319</v>
      </c>
    </row>
    <row r="19" spans="1:4" ht="12.75">
      <c r="A19" s="96"/>
      <c r="B19" s="96"/>
      <c r="C19" t="s">
        <v>248</v>
      </c>
      <c r="D19" s="19" t="s">
        <v>320</v>
      </c>
    </row>
    <row r="20" spans="1:4" ht="12.75">
      <c r="A20" s="96"/>
      <c r="B20" s="96"/>
      <c r="C20" t="s">
        <v>249</v>
      </c>
      <c r="D20" s="19" t="s">
        <v>321</v>
      </c>
    </row>
    <row r="21" spans="1:4" ht="12.75">
      <c r="A21" s="96"/>
      <c r="B21" s="96"/>
      <c r="C21" t="s">
        <v>30</v>
      </c>
      <c r="D21" s="19" t="s">
        <v>28</v>
      </c>
    </row>
    <row r="22" spans="1:4" ht="12.75">
      <c r="A22" s="96"/>
      <c r="B22" s="96"/>
      <c r="C22" t="s">
        <v>250</v>
      </c>
      <c r="D22" s="19" t="s">
        <v>268</v>
      </c>
    </row>
    <row r="23" ht="12.75">
      <c r="D23" s="19"/>
    </row>
    <row r="24" spans="1:4" ht="12.75">
      <c r="A24" s="96" t="s">
        <v>34</v>
      </c>
      <c r="B24" s="96" t="s">
        <v>31</v>
      </c>
      <c r="C24" t="s">
        <v>38</v>
      </c>
      <c r="D24" s="19" t="s">
        <v>37</v>
      </c>
    </row>
    <row r="25" spans="1:4" ht="12.75">
      <c r="A25" s="96"/>
      <c r="B25" s="96"/>
      <c r="C25" t="s">
        <v>251</v>
      </c>
      <c r="D25" s="19" t="s">
        <v>269</v>
      </c>
    </row>
    <row r="26" spans="1:4" ht="12.75">
      <c r="A26" s="96"/>
      <c r="B26" s="96"/>
      <c r="C26" t="s">
        <v>265</v>
      </c>
      <c r="D26" s="19" t="s">
        <v>267</v>
      </c>
    </row>
    <row r="27" spans="1:4" ht="12.75">
      <c r="A27" s="96"/>
      <c r="B27" s="96"/>
      <c r="C27" t="s">
        <v>266</v>
      </c>
      <c r="D27" s="19" t="s">
        <v>322</v>
      </c>
    </row>
    <row r="28" spans="1:4" ht="12.75">
      <c r="A28" s="96"/>
      <c r="B28" s="96"/>
      <c r="C28" t="s">
        <v>39</v>
      </c>
      <c r="D28" s="19" t="s">
        <v>270</v>
      </c>
    </row>
    <row r="29" spans="1:4" ht="12.75">
      <c r="A29" s="96"/>
      <c r="B29" s="96"/>
      <c r="C29" t="s">
        <v>252</v>
      </c>
      <c r="D29" s="19" t="s">
        <v>323</v>
      </c>
    </row>
    <row r="30" spans="1:4" ht="12.75">
      <c r="A30" s="96"/>
      <c r="B30" s="96"/>
      <c r="C30" t="s">
        <v>261</v>
      </c>
      <c r="D30" s="19" t="s">
        <v>324</v>
      </c>
    </row>
    <row r="31" spans="1:4" ht="12.75">
      <c r="A31" s="96"/>
      <c r="B31" s="96"/>
      <c r="C31" t="s">
        <v>262</v>
      </c>
      <c r="D31" s="19" t="s">
        <v>271</v>
      </c>
    </row>
    <row r="32" spans="1:4" ht="12.75">
      <c r="A32" s="96"/>
      <c r="B32" s="96"/>
      <c r="C32" t="s">
        <v>263</v>
      </c>
      <c r="D32" s="19" t="s">
        <v>272</v>
      </c>
    </row>
    <row r="33" spans="1:4" ht="12.75">
      <c r="A33" s="96"/>
      <c r="B33" s="96"/>
      <c r="C33" t="s">
        <v>264</v>
      </c>
      <c r="D33" s="19" t="s">
        <v>273</v>
      </c>
    </row>
    <row r="34" spans="1:4" ht="12.75">
      <c r="A34" s="96"/>
      <c r="B34" s="96"/>
      <c r="C34" t="s">
        <v>40</v>
      </c>
      <c r="D34" s="19" t="s">
        <v>35</v>
      </c>
    </row>
    <row r="35" spans="1:4" ht="12.75">
      <c r="A35" s="96"/>
      <c r="B35" s="96"/>
      <c r="C35" t="s">
        <v>253</v>
      </c>
      <c r="D35" s="19" t="s">
        <v>274</v>
      </c>
    </row>
    <row r="36" spans="1:4" ht="12.75">
      <c r="A36" s="96"/>
      <c r="B36" s="96"/>
      <c r="C36" t="s">
        <v>260</v>
      </c>
      <c r="D36" s="19" t="s">
        <v>275</v>
      </c>
    </row>
    <row r="37" spans="1:4" ht="12.75">
      <c r="A37" s="96"/>
      <c r="B37" s="96"/>
      <c r="C37" t="s">
        <v>41</v>
      </c>
      <c r="D37" s="19" t="s">
        <v>36</v>
      </c>
    </row>
    <row r="38" spans="1:4" ht="12.75">
      <c r="A38" s="96"/>
      <c r="B38" s="96"/>
      <c r="C38" t="s">
        <v>254</v>
      </c>
      <c r="D38" s="19" t="s">
        <v>325</v>
      </c>
    </row>
    <row r="39" spans="1:4" ht="12.75">
      <c r="A39" s="96"/>
      <c r="B39" s="96"/>
      <c r="C39" t="s">
        <v>255</v>
      </c>
      <c r="D39" s="19" t="s">
        <v>326</v>
      </c>
    </row>
    <row r="40" spans="1:4" ht="12.75">
      <c r="A40" s="96"/>
      <c r="B40" s="96"/>
      <c r="C40" t="s">
        <v>256</v>
      </c>
      <c r="D40" s="19" t="s">
        <v>276</v>
      </c>
    </row>
    <row r="41" spans="1:4" ht="12.75">
      <c r="A41" s="96"/>
      <c r="B41" s="96"/>
      <c r="C41" t="s">
        <v>257</v>
      </c>
      <c r="D41" s="19" t="s">
        <v>277</v>
      </c>
    </row>
    <row r="42" spans="1:4" ht="12.75">
      <c r="A42" s="96"/>
      <c r="B42" s="96"/>
      <c r="C42" t="s">
        <v>258</v>
      </c>
      <c r="D42" s="19" t="s">
        <v>278</v>
      </c>
    </row>
    <row r="43" spans="1:4" ht="12.75">
      <c r="A43" s="96"/>
      <c r="B43" s="96"/>
      <c r="C43" t="s">
        <v>259</v>
      </c>
      <c r="D43" s="19" t="s">
        <v>327</v>
      </c>
    </row>
    <row r="44" ht="12.75">
      <c r="D44" s="19"/>
    </row>
    <row r="45" spans="1:4" ht="12.75">
      <c r="A45" s="96" t="s">
        <v>63</v>
      </c>
      <c r="B45" s="96" t="s">
        <v>32</v>
      </c>
      <c r="C45" t="s">
        <v>42</v>
      </c>
      <c r="D45" s="19" t="s">
        <v>53</v>
      </c>
    </row>
    <row r="46" spans="1:4" ht="12.75">
      <c r="A46" s="96"/>
      <c r="B46" s="96"/>
      <c r="C46" t="s">
        <v>279</v>
      </c>
      <c r="D46" s="19" t="s">
        <v>328</v>
      </c>
    </row>
    <row r="47" spans="1:4" ht="12.75">
      <c r="A47" s="96"/>
      <c r="B47" s="96"/>
      <c r="C47" t="s">
        <v>280</v>
      </c>
      <c r="D47" s="19" t="s">
        <v>329</v>
      </c>
    </row>
    <row r="48" spans="1:4" ht="12.75">
      <c r="A48" s="96"/>
      <c r="B48" s="96"/>
      <c r="C48" t="s">
        <v>281</v>
      </c>
      <c r="D48" s="19" t="s">
        <v>285</v>
      </c>
    </row>
    <row r="49" spans="1:4" ht="12.75">
      <c r="A49" s="96"/>
      <c r="B49" s="96"/>
      <c r="C49" t="s">
        <v>282</v>
      </c>
      <c r="D49" s="19" t="s">
        <v>286</v>
      </c>
    </row>
    <row r="50" spans="1:4" ht="12.75">
      <c r="A50" s="96"/>
      <c r="B50" s="96"/>
      <c r="C50" t="s">
        <v>283</v>
      </c>
      <c r="D50" s="19" t="s">
        <v>330</v>
      </c>
    </row>
    <row r="51" spans="1:4" ht="12.75">
      <c r="A51" s="96"/>
      <c r="B51" s="96"/>
      <c r="C51" t="s">
        <v>284</v>
      </c>
      <c r="D51" s="19" t="s">
        <v>331</v>
      </c>
    </row>
    <row r="52" spans="1:4" ht="12.75">
      <c r="A52" s="96"/>
      <c r="B52" s="96"/>
      <c r="C52" t="s">
        <v>191</v>
      </c>
      <c r="D52" s="19" t="s">
        <v>192</v>
      </c>
    </row>
    <row r="53" spans="1:4" ht="12.75">
      <c r="A53" s="96"/>
      <c r="B53" s="96"/>
      <c r="C53" t="s">
        <v>43</v>
      </c>
      <c r="D53" s="19" t="s">
        <v>54</v>
      </c>
    </row>
    <row r="54" spans="1:4" ht="12.75">
      <c r="A54" s="96"/>
      <c r="B54" s="96"/>
      <c r="C54" t="s">
        <v>388</v>
      </c>
      <c r="D54" s="19" t="s">
        <v>287</v>
      </c>
    </row>
    <row r="55" spans="1:4" ht="12.75">
      <c r="A55" s="96"/>
      <c r="B55" s="96"/>
      <c r="C55" t="s">
        <v>389</v>
      </c>
      <c r="D55" s="19" t="s">
        <v>288</v>
      </c>
    </row>
    <row r="56" spans="1:4" ht="12.75">
      <c r="A56" s="96"/>
      <c r="B56" s="96"/>
      <c r="C56" t="s">
        <v>390</v>
      </c>
      <c r="D56" s="19" t="s">
        <v>332</v>
      </c>
    </row>
    <row r="57" spans="1:4" ht="12.75">
      <c r="A57" s="96"/>
      <c r="B57" s="96"/>
      <c r="C57" t="s">
        <v>391</v>
      </c>
      <c r="D57" s="19" t="s">
        <v>333</v>
      </c>
    </row>
    <row r="58" spans="1:4" ht="12.75">
      <c r="A58" s="96"/>
      <c r="B58" s="96"/>
      <c r="C58" t="s">
        <v>392</v>
      </c>
      <c r="D58" s="19" t="s">
        <v>334</v>
      </c>
    </row>
    <row r="59" spans="1:4" ht="12.75">
      <c r="A59" s="96"/>
      <c r="B59" s="96"/>
      <c r="C59" t="s">
        <v>44</v>
      </c>
      <c r="D59" s="19" t="s">
        <v>55</v>
      </c>
    </row>
    <row r="60" spans="1:4" ht="12.75">
      <c r="A60" s="96"/>
      <c r="B60" s="96"/>
      <c r="C60" t="s">
        <v>393</v>
      </c>
      <c r="D60" s="19" t="s">
        <v>335</v>
      </c>
    </row>
    <row r="61" spans="1:4" ht="12.75">
      <c r="A61" s="96"/>
      <c r="B61" s="96"/>
      <c r="C61" t="s">
        <v>394</v>
      </c>
      <c r="D61" s="19" t="s">
        <v>336</v>
      </c>
    </row>
    <row r="62" spans="1:4" ht="12.75">
      <c r="A62" s="96"/>
      <c r="B62" s="96"/>
      <c r="C62" t="s">
        <v>395</v>
      </c>
      <c r="D62" s="19" t="s">
        <v>337</v>
      </c>
    </row>
    <row r="63" spans="1:4" ht="12.75">
      <c r="A63" s="96"/>
      <c r="B63" s="96"/>
      <c r="C63" t="s">
        <v>45</v>
      </c>
      <c r="D63" s="19" t="s">
        <v>56</v>
      </c>
    </row>
    <row r="64" spans="1:4" ht="12.75">
      <c r="A64" s="96"/>
      <c r="B64" s="96"/>
      <c r="C64" t="s">
        <v>193</v>
      </c>
      <c r="D64" s="19" t="s">
        <v>194</v>
      </c>
    </row>
    <row r="65" spans="1:4" ht="12.75">
      <c r="A65" s="96"/>
      <c r="B65" s="96"/>
      <c r="C65" t="s">
        <v>396</v>
      </c>
      <c r="D65" s="19" t="s">
        <v>338</v>
      </c>
    </row>
    <row r="66" spans="1:4" ht="12.75">
      <c r="A66" s="96"/>
      <c r="B66" s="96"/>
      <c r="C66" t="s">
        <v>397</v>
      </c>
      <c r="D66" s="19" t="s">
        <v>339</v>
      </c>
    </row>
    <row r="67" spans="1:4" ht="12.75">
      <c r="A67" s="96"/>
      <c r="B67" s="96"/>
      <c r="C67" t="s">
        <v>195</v>
      </c>
      <c r="D67" s="19" t="s">
        <v>196</v>
      </c>
    </row>
    <row r="68" spans="1:4" ht="12.75">
      <c r="A68" s="96"/>
      <c r="B68" s="96"/>
      <c r="C68" t="s">
        <v>398</v>
      </c>
      <c r="D68" s="19" t="s">
        <v>340</v>
      </c>
    </row>
    <row r="69" spans="1:4" ht="12.75">
      <c r="A69" s="96"/>
      <c r="B69" s="96"/>
      <c r="C69" t="s">
        <v>197</v>
      </c>
      <c r="D69" s="19" t="s">
        <v>198</v>
      </c>
    </row>
    <row r="70" spans="1:4" ht="12.75">
      <c r="A70" s="96"/>
      <c r="B70" s="96"/>
      <c r="C70" t="s">
        <v>46</v>
      </c>
      <c r="D70" s="19" t="s">
        <v>57</v>
      </c>
    </row>
    <row r="71" spans="1:4" ht="12.75">
      <c r="A71" s="96"/>
      <c r="B71" s="96"/>
      <c r="C71" t="s">
        <v>199</v>
      </c>
      <c r="D71" s="19" t="s">
        <v>200</v>
      </c>
    </row>
    <row r="72" spans="1:4" ht="12.75">
      <c r="A72" s="96"/>
      <c r="B72" s="96"/>
      <c r="C72" t="s">
        <v>289</v>
      </c>
      <c r="D72" s="19" t="s">
        <v>341</v>
      </c>
    </row>
    <row r="73" spans="1:4" ht="12.75">
      <c r="A73" s="96"/>
      <c r="B73" s="96"/>
      <c r="C73" t="s">
        <v>290</v>
      </c>
      <c r="D73" s="19" t="s">
        <v>342</v>
      </c>
    </row>
    <row r="74" spans="1:4" ht="12.75">
      <c r="A74" s="96"/>
      <c r="B74" s="96"/>
      <c r="C74" t="s">
        <v>291</v>
      </c>
      <c r="D74" s="19" t="s">
        <v>343</v>
      </c>
    </row>
    <row r="75" spans="1:4" ht="12.75">
      <c r="A75" s="96"/>
      <c r="B75" s="96"/>
      <c r="C75" t="s">
        <v>292</v>
      </c>
      <c r="D75" s="19" t="s">
        <v>344</v>
      </c>
    </row>
    <row r="76" spans="1:4" ht="12.75">
      <c r="A76" s="96"/>
      <c r="B76" s="96"/>
      <c r="C76" t="s">
        <v>293</v>
      </c>
      <c r="D76" s="19" t="s">
        <v>345</v>
      </c>
    </row>
    <row r="77" spans="1:4" ht="12.75">
      <c r="A77" s="96"/>
      <c r="B77" s="96"/>
      <c r="C77" t="s">
        <v>294</v>
      </c>
      <c r="D77" s="19" t="s">
        <v>346</v>
      </c>
    </row>
    <row r="78" spans="1:4" ht="12.75">
      <c r="A78" s="96"/>
      <c r="B78" s="96"/>
      <c r="C78" t="s">
        <v>295</v>
      </c>
      <c r="D78" s="19" t="s">
        <v>347</v>
      </c>
    </row>
    <row r="79" spans="1:4" ht="12.75">
      <c r="A79" s="96"/>
      <c r="B79" s="96"/>
      <c r="C79" t="s">
        <v>296</v>
      </c>
      <c r="D79" s="19" t="s">
        <v>348</v>
      </c>
    </row>
    <row r="80" spans="1:4" ht="12.75">
      <c r="A80" s="96"/>
      <c r="B80" s="96"/>
      <c r="C80" t="s">
        <v>297</v>
      </c>
      <c r="D80" s="19" t="s">
        <v>349</v>
      </c>
    </row>
    <row r="81" spans="1:4" ht="12.75">
      <c r="A81" s="96"/>
      <c r="B81" s="96"/>
      <c r="C81" t="s">
        <v>47</v>
      </c>
      <c r="D81" s="19" t="s">
        <v>62</v>
      </c>
    </row>
    <row r="82" spans="1:4" ht="12.75">
      <c r="A82" s="96"/>
      <c r="B82" s="96"/>
      <c r="C82" t="s">
        <v>399</v>
      </c>
      <c r="D82" s="19" t="s">
        <v>350</v>
      </c>
    </row>
    <row r="83" spans="1:4" ht="12.75">
      <c r="A83" s="96"/>
      <c r="B83" s="96"/>
      <c r="C83" t="s">
        <v>400</v>
      </c>
      <c r="D83" s="19" t="s">
        <v>351</v>
      </c>
    </row>
    <row r="84" spans="1:4" ht="12.75">
      <c r="A84" s="96"/>
      <c r="B84" s="96"/>
      <c r="C84" t="s">
        <v>401</v>
      </c>
      <c r="D84" s="19" t="s">
        <v>352</v>
      </c>
    </row>
    <row r="85" spans="1:4" ht="12.75">
      <c r="A85" s="96"/>
      <c r="B85" s="96"/>
      <c r="C85" t="s">
        <v>402</v>
      </c>
      <c r="D85" s="19" t="s">
        <v>353</v>
      </c>
    </row>
    <row r="86" spans="1:4" ht="12.75">
      <c r="A86" s="96"/>
      <c r="B86" s="96"/>
      <c r="C86" t="s">
        <v>403</v>
      </c>
      <c r="D86" s="19" t="s">
        <v>354</v>
      </c>
    </row>
    <row r="87" spans="1:4" ht="12.75">
      <c r="A87" s="96"/>
      <c r="B87" s="96"/>
      <c r="C87" t="s">
        <v>404</v>
      </c>
      <c r="D87" s="19" t="s">
        <v>355</v>
      </c>
    </row>
    <row r="88" spans="1:4" ht="12.75">
      <c r="A88" s="96"/>
      <c r="B88" s="96"/>
      <c r="C88" t="s">
        <v>405</v>
      </c>
      <c r="D88" s="19" t="s">
        <v>356</v>
      </c>
    </row>
    <row r="89" spans="1:4" ht="12.75">
      <c r="A89" s="96"/>
      <c r="B89" s="96"/>
      <c r="C89" t="s">
        <v>406</v>
      </c>
      <c r="D89" s="19" t="s">
        <v>357</v>
      </c>
    </row>
    <row r="90" spans="1:4" ht="12.75">
      <c r="A90" s="96"/>
      <c r="B90" s="96"/>
      <c r="C90" t="s">
        <v>407</v>
      </c>
      <c r="D90" s="19" t="s">
        <v>358</v>
      </c>
    </row>
    <row r="91" spans="1:4" ht="12.75">
      <c r="A91" s="96"/>
      <c r="B91" s="96"/>
      <c r="C91" t="s">
        <v>408</v>
      </c>
      <c r="D91" s="19" t="s">
        <v>348</v>
      </c>
    </row>
    <row r="92" spans="1:4" ht="12.75">
      <c r="A92" s="96"/>
      <c r="B92" s="96"/>
      <c r="C92" t="s">
        <v>409</v>
      </c>
      <c r="D92" s="19" t="s">
        <v>298</v>
      </c>
    </row>
    <row r="93" spans="1:4" ht="12.75">
      <c r="A93" s="96"/>
      <c r="B93" s="96"/>
      <c r="C93" t="s">
        <v>48</v>
      </c>
      <c r="D93" s="19" t="s">
        <v>58</v>
      </c>
    </row>
    <row r="94" spans="1:4" ht="12.75">
      <c r="A94" s="96"/>
      <c r="B94" s="96"/>
      <c r="C94" t="s">
        <v>410</v>
      </c>
      <c r="D94" s="19" t="s">
        <v>359</v>
      </c>
    </row>
    <row r="95" spans="1:4" ht="12.75">
      <c r="A95" s="96"/>
      <c r="B95" s="96"/>
      <c r="C95" t="s">
        <v>411</v>
      </c>
      <c r="D95" s="19" t="s">
        <v>360</v>
      </c>
    </row>
    <row r="96" spans="1:4" ht="12.75">
      <c r="A96" s="96"/>
      <c r="B96" s="96"/>
      <c r="C96" t="s">
        <v>412</v>
      </c>
      <c r="D96" s="19" t="s">
        <v>361</v>
      </c>
    </row>
    <row r="97" spans="1:4" ht="12.75">
      <c r="A97" s="96"/>
      <c r="B97" s="96"/>
      <c r="C97" t="s">
        <v>413</v>
      </c>
      <c r="D97" s="19" t="s">
        <v>362</v>
      </c>
    </row>
    <row r="98" spans="1:4" ht="12.75">
      <c r="A98" s="96"/>
      <c r="B98" s="96"/>
      <c r="C98" t="s">
        <v>414</v>
      </c>
      <c r="D98" s="19" t="s">
        <v>363</v>
      </c>
    </row>
    <row r="99" spans="1:4" ht="12.75">
      <c r="A99" s="96"/>
      <c r="B99" s="96"/>
      <c r="C99" t="s">
        <v>415</v>
      </c>
      <c r="D99" s="19" t="s">
        <v>364</v>
      </c>
    </row>
    <row r="100" spans="1:4" ht="12.75">
      <c r="A100" s="96"/>
      <c r="B100" s="96"/>
      <c r="C100" t="s">
        <v>416</v>
      </c>
      <c r="D100" s="19" t="s">
        <v>365</v>
      </c>
    </row>
    <row r="101" spans="1:4" ht="12.75">
      <c r="A101" s="96"/>
      <c r="B101" s="96"/>
      <c r="C101" t="s">
        <v>417</v>
      </c>
      <c r="D101" s="19" t="s">
        <v>366</v>
      </c>
    </row>
    <row r="102" spans="1:4" ht="12.75">
      <c r="A102" s="96"/>
      <c r="B102" s="96"/>
      <c r="C102" t="s">
        <v>418</v>
      </c>
      <c r="D102" s="19" t="s">
        <v>348</v>
      </c>
    </row>
    <row r="103" spans="1:4" ht="12.75">
      <c r="A103" s="96"/>
      <c r="B103" s="96"/>
      <c r="C103" t="s">
        <v>419</v>
      </c>
      <c r="D103" s="19" t="s">
        <v>367</v>
      </c>
    </row>
    <row r="104" spans="1:4" ht="12.75">
      <c r="A104" s="96"/>
      <c r="B104" s="96"/>
      <c r="C104" t="s">
        <v>420</v>
      </c>
      <c r="D104" s="19" t="s">
        <v>368</v>
      </c>
    </row>
    <row r="105" spans="1:4" ht="12.75">
      <c r="A105" s="96"/>
      <c r="B105" s="96"/>
      <c r="C105" t="s">
        <v>49</v>
      </c>
      <c r="D105" s="19" t="s">
        <v>93</v>
      </c>
    </row>
    <row r="106" spans="1:4" ht="12.75">
      <c r="A106" s="96"/>
      <c r="B106" s="96"/>
      <c r="C106" t="s">
        <v>421</v>
      </c>
      <c r="D106" s="19" t="s">
        <v>369</v>
      </c>
    </row>
    <row r="107" spans="1:4" ht="12.75">
      <c r="A107" s="96"/>
      <c r="B107" s="96"/>
      <c r="C107" t="s">
        <v>423</v>
      </c>
      <c r="D107" s="19" t="s">
        <v>370</v>
      </c>
    </row>
    <row r="108" spans="1:4" ht="12.75">
      <c r="A108" s="96"/>
      <c r="B108" s="96"/>
      <c r="C108" t="s">
        <v>424</v>
      </c>
      <c r="D108" s="19" t="s">
        <v>371</v>
      </c>
    </row>
    <row r="109" spans="1:4" ht="12.75">
      <c r="A109" s="96"/>
      <c r="B109" s="96"/>
      <c r="C109" t="s">
        <v>425</v>
      </c>
      <c r="D109" s="19" t="s">
        <v>372</v>
      </c>
    </row>
    <row r="110" spans="1:4" ht="12.75">
      <c r="A110" s="96"/>
      <c r="B110" s="96"/>
      <c r="C110" t="s">
        <v>426</v>
      </c>
      <c r="D110" s="19" t="s">
        <v>298</v>
      </c>
    </row>
    <row r="111" spans="1:4" ht="12.75">
      <c r="A111" s="96"/>
      <c r="B111" s="96"/>
      <c r="C111" t="s">
        <v>50</v>
      </c>
      <c r="D111" s="19" t="s">
        <v>59</v>
      </c>
    </row>
    <row r="112" spans="1:4" ht="12.75">
      <c r="A112" s="96"/>
      <c r="B112" s="96"/>
      <c r="C112" t="s">
        <v>422</v>
      </c>
      <c r="D112" s="19" t="s">
        <v>299</v>
      </c>
    </row>
    <row r="113" spans="1:4" ht="12.75">
      <c r="A113" s="96"/>
      <c r="B113" s="96"/>
      <c r="C113" t="s">
        <v>427</v>
      </c>
      <c r="D113" s="19" t="s">
        <v>373</v>
      </c>
    </row>
    <row r="114" spans="1:4" ht="12.75">
      <c r="A114" s="96"/>
      <c r="B114" s="96"/>
      <c r="C114" t="s">
        <v>428</v>
      </c>
      <c r="D114" s="19" t="s">
        <v>374</v>
      </c>
    </row>
    <row r="115" spans="1:4" ht="12.75">
      <c r="A115" s="96"/>
      <c r="B115" s="96"/>
      <c r="C115" t="s">
        <v>429</v>
      </c>
      <c r="D115" s="19" t="s">
        <v>375</v>
      </c>
    </row>
    <row r="116" spans="1:4" ht="12.75">
      <c r="A116" s="96"/>
      <c r="B116" s="96"/>
      <c r="C116" t="s">
        <v>430</v>
      </c>
      <c r="D116" s="19" t="s">
        <v>300</v>
      </c>
    </row>
    <row r="117" spans="1:4" ht="12.75">
      <c r="A117" s="96"/>
      <c r="B117" s="96"/>
      <c r="C117" t="s">
        <v>431</v>
      </c>
      <c r="D117" s="19" t="s">
        <v>301</v>
      </c>
    </row>
    <row r="118" spans="1:4" ht="12.75">
      <c r="A118" s="96"/>
      <c r="B118" s="96"/>
      <c r="C118" t="s">
        <v>432</v>
      </c>
      <c r="D118" s="19" t="s">
        <v>376</v>
      </c>
    </row>
    <row r="119" spans="1:4" ht="12.75">
      <c r="A119" s="96"/>
      <c r="B119" s="96"/>
      <c r="C119" t="s">
        <v>433</v>
      </c>
      <c r="D119" s="19" t="s">
        <v>302</v>
      </c>
    </row>
    <row r="120" spans="1:4" ht="12.75">
      <c r="A120" s="96"/>
      <c r="B120" s="96"/>
      <c r="C120" t="s">
        <v>434</v>
      </c>
      <c r="D120" s="19" t="s">
        <v>377</v>
      </c>
    </row>
    <row r="121" spans="1:4" ht="12.75">
      <c r="A121" s="96"/>
      <c r="B121" s="96"/>
      <c r="C121" t="s">
        <v>435</v>
      </c>
      <c r="D121" s="19" t="s">
        <v>378</v>
      </c>
    </row>
    <row r="122" spans="1:4" ht="12.75">
      <c r="A122" s="96"/>
      <c r="B122" s="96"/>
      <c r="C122" t="s">
        <v>436</v>
      </c>
      <c r="D122" s="19" t="s">
        <v>379</v>
      </c>
    </row>
    <row r="123" spans="1:4" ht="12.75">
      <c r="A123" s="96"/>
      <c r="B123" s="96"/>
      <c r="C123" t="s">
        <v>437</v>
      </c>
      <c r="D123" s="19" t="s">
        <v>348</v>
      </c>
    </row>
    <row r="124" spans="1:4" ht="12.75">
      <c r="A124" s="96"/>
      <c r="B124" s="96"/>
      <c r="C124" t="s">
        <v>51</v>
      </c>
      <c r="D124" s="19" t="s">
        <v>60</v>
      </c>
    </row>
    <row r="125" spans="1:4" ht="12.75">
      <c r="A125" s="96"/>
      <c r="B125" s="96"/>
      <c r="C125" t="s">
        <v>438</v>
      </c>
      <c r="D125" s="19" t="s">
        <v>380</v>
      </c>
    </row>
    <row r="126" spans="1:4" ht="12.75">
      <c r="A126" s="96"/>
      <c r="B126" s="96"/>
      <c r="C126" t="s">
        <v>440</v>
      </c>
      <c r="D126" s="19" t="s">
        <v>381</v>
      </c>
    </row>
    <row r="127" spans="1:4" ht="12.75">
      <c r="A127" s="96"/>
      <c r="B127" s="96"/>
      <c r="C127" t="s">
        <v>441</v>
      </c>
      <c r="D127" s="19" t="s">
        <v>303</v>
      </c>
    </row>
    <row r="128" spans="1:4" ht="12.75">
      <c r="A128" s="96"/>
      <c r="B128" s="96"/>
      <c r="C128" t="s">
        <v>442</v>
      </c>
      <c r="D128" s="19" t="s">
        <v>304</v>
      </c>
    </row>
    <row r="129" spans="1:4" ht="12.75">
      <c r="A129" s="96"/>
      <c r="B129" s="96"/>
      <c r="C129" t="s">
        <v>443</v>
      </c>
      <c r="D129" s="19" t="s">
        <v>382</v>
      </c>
    </row>
    <row r="130" spans="1:4" ht="12.75">
      <c r="A130" s="96"/>
      <c r="B130" s="96"/>
      <c r="C130" t="s">
        <v>444</v>
      </c>
      <c r="D130" s="19" t="s">
        <v>383</v>
      </c>
    </row>
    <row r="131" spans="1:4" ht="12.75">
      <c r="A131" s="96"/>
      <c r="B131" s="96"/>
      <c r="C131" t="s">
        <v>445</v>
      </c>
      <c r="D131" s="19" t="s">
        <v>384</v>
      </c>
    </row>
    <row r="132" spans="1:4" ht="12.75">
      <c r="A132" s="96"/>
      <c r="B132" s="96"/>
      <c r="C132" t="s">
        <v>446</v>
      </c>
      <c r="D132" s="19" t="s">
        <v>385</v>
      </c>
    </row>
    <row r="133" spans="1:4" ht="12.75">
      <c r="A133" s="96"/>
      <c r="B133" s="96"/>
      <c r="C133" t="s">
        <v>447</v>
      </c>
      <c r="D133" s="19" t="s">
        <v>348</v>
      </c>
    </row>
    <row r="134" spans="1:4" ht="12.75">
      <c r="A134" s="96"/>
      <c r="B134" s="96"/>
      <c r="C134" t="s">
        <v>448</v>
      </c>
      <c r="D134" s="19" t="s">
        <v>305</v>
      </c>
    </row>
    <row r="135" spans="1:4" ht="12.75">
      <c r="A135" s="96"/>
      <c r="B135" s="96"/>
      <c r="C135" t="s">
        <v>52</v>
      </c>
      <c r="D135" s="19" t="s">
        <v>61</v>
      </c>
    </row>
    <row r="136" spans="1:4" ht="12.75">
      <c r="A136" s="96"/>
      <c r="B136" s="96"/>
      <c r="C136" t="s">
        <v>439</v>
      </c>
      <c r="D136" s="19" t="s">
        <v>306</v>
      </c>
    </row>
    <row r="137" spans="1:4" ht="12.75">
      <c r="A137" s="96"/>
      <c r="B137" s="96"/>
      <c r="C137" t="s">
        <v>449</v>
      </c>
      <c r="D137" s="19" t="s">
        <v>386</v>
      </c>
    </row>
    <row r="138" spans="1:4" ht="12.75">
      <c r="A138" s="96"/>
      <c r="B138" s="96"/>
      <c r="C138" t="s">
        <v>450</v>
      </c>
      <c r="D138" s="19" t="s">
        <v>387</v>
      </c>
    </row>
    <row r="139" spans="1:4" ht="12.75">
      <c r="A139" s="96"/>
      <c r="B139" s="96"/>
      <c r="C139" t="s">
        <v>451</v>
      </c>
      <c r="D139" s="19" t="s">
        <v>307</v>
      </c>
    </row>
    <row r="140" ht="12.75">
      <c r="D140" s="19"/>
    </row>
    <row r="141" spans="1:4" ht="18">
      <c r="A141" s="94" t="s">
        <v>64</v>
      </c>
      <c r="B141" s="94"/>
      <c r="C141" s="94"/>
      <c r="D141" s="94"/>
    </row>
    <row r="142" spans="3:4" ht="12.75">
      <c r="C142" t="s">
        <v>65</v>
      </c>
      <c r="D142" t="s">
        <v>178</v>
      </c>
    </row>
    <row r="143" spans="1:4" ht="12.75">
      <c r="A143" s="2"/>
      <c r="B143" s="2"/>
      <c r="C143" t="s">
        <v>66</v>
      </c>
      <c r="D143" t="s">
        <v>67</v>
      </c>
    </row>
    <row r="144" spans="1:4" ht="12.75">
      <c r="A144" s="2"/>
      <c r="B144" s="2"/>
      <c r="C144" t="s">
        <v>73</v>
      </c>
      <c r="D144" t="s">
        <v>68</v>
      </c>
    </row>
    <row r="145" spans="1:4" ht="12.75">
      <c r="A145" s="2"/>
      <c r="B145" s="2"/>
      <c r="C145" t="s">
        <v>74</v>
      </c>
      <c r="D145" t="s">
        <v>69</v>
      </c>
    </row>
    <row r="146" spans="1:4" ht="12.75">
      <c r="A146" s="2"/>
      <c r="B146" s="2"/>
      <c r="C146" t="s">
        <v>75</v>
      </c>
      <c r="D146" t="s">
        <v>70</v>
      </c>
    </row>
    <row r="147" spans="1:4" ht="12.75">
      <c r="A147" s="2"/>
      <c r="B147" s="2"/>
      <c r="C147" t="s">
        <v>76</v>
      </c>
      <c r="D147" t="s">
        <v>71</v>
      </c>
    </row>
    <row r="148" spans="1:4" ht="12.75">
      <c r="A148" s="2"/>
      <c r="B148" s="2"/>
      <c r="C148" t="s">
        <v>77</v>
      </c>
      <c r="D148" t="s">
        <v>72</v>
      </c>
    </row>
    <row r="149" spans="1:2" ht="12.75">
      <c r="A149" s="2"/>
      <c r="B149" s="2"/>
    </row>
    <row r="150" spans="3:4" ht="12.75">
      <c r="C150" t="s">
        <v>78</v>
      </c>
      <c r="D150" t="s">
        <v>179</v>
      </c>
    </row>
    <row r="151" spans="1:4" ht="12.75">
      <c r="A151" s="2"/>
      <c r="B151" s="2"/>
      <c r="C151" t="s">
        <v>86</v>
      </c>
      <c r="D151" t="s">
        <v>79</v>
      </c>
    </row>
    <row r="152" spans="1:4" ht="12.75">
      <c r="A152" s="2"/>
      <c r="B152" s="2"/>
      <c r="C152" t="s">
        <v>87</v>
      </c>
      <c r="D152" t="s">
        <v>85</v>
      </c>
    </row>
    <row r="153" spans="1:4" ht="12.75">
      <c r="A153" s="2"/>
      <c r="B153" s="2"/>
      <c r="C153" t="s">
        <v>88</v>
      </c>
      <c r="D153" t="s">
        <v>80</v>
      </c>
    </row>
    <row r="154" spans="1:4" ht="12.75">
      <c r="A154" s="2"/>
      <c r="B154" s="2"/>
      <c r="C154" t="s">
        <v>89</v>
      </c>
      <c r="D154" t="s">
        <v>81</v>
      </c>
    </row>
    <row r="155" spans="1:4" ht="12.75">
      <c r="A155" s="2"/>
      <c r="B155" s="2"/>
      <c r="C155" t="s">
        <v>90</v>
      </c>
      <c r="D155" t="s">
        <v>82</v>
      </c>
    </row>
    <row r="156" spans="1:4" ht="12.75">
      <c r="A156" s="2"/>
      <c r="B156" s="2"/>
      <c r="C156" t="s">
        <v>91</v>
      </c>
      <c r="D156" t="s">
        <v>83</v>
      </c>
    </row>
    <row r="157" spans="1:4" ht="12.75">
      <c r="A157" s="2"/>
      <c r="B157" s="2"/>
      <c r="C157" t="s">
        <v>92</v>
      </c>
      <c r="D157" t="s">
        <v>84</v>
      </c>
    </row>
    <row r="159" spans="3:4" ht="12.75">
      <c r="C159" t="s">
        <v>100</v>
      </c>
      <c r="D159" t="s">
        <v>180</v>
      </c>
    </row>
    <row r="160" spans="1:4" ht="12.75">
      <c r="A160" s="2"/>
      <c r="B160" s="2"/>
      <c r="C160" t="s">
        <v>101</v>
      </c>
      <c r="D160" t="s">
        <v>95</v>
      </c>
    </row>
    <row r="161" spans="1:4" ht="12.75">
      <c r="A161" s="2"/>
      <c r="B161" s="2"/>
      <c r="C161" t="s">
        <v>102</v>
      </c>
      <c r="D161" t="s">
        <v>94</v>
      </c>
    </row>
    <row r="162" spans="1:4" ht="12.75">
      <c r="A162" s="2"/>
      <c r="B162" s="2"/>
      <c r="C162" t="s">
        <v>103</v>
      </c>
      <c r="D162" t="s">
        <v>96</v>
      </c>
    </row>
    <row r="163" spans="1:4" ht="12.75">
      <c r="A163" s="2"/>
      <c r="B163" s="2"/>
      <c r="C163" t="s">
        <v>104</v>
      </c>
      <c r="D163" t="s">
        <v>97</v>
      </c>
    </row>
    <row r="164" spans="1:4" ht="12.75">
      <c r="A164" s="2"/>
      <c r="B164" s="2"/>
      <c r="C164" t="s">
        <v>105</v>
      </c>
      <c r="D164" t="s">
        <v>98</v>
      </c>
    </row>
    <row r="165" spans="1:4" ht="12.75">
      <c r="A165" s="2"/>
      <c r="B165" s="2"/>
      <c r="C165" t="s">
        <v>106</v>
      </c>
      <c r="D165" t="s">
        <v>99</v>
      </c>
    </row>
    <row r="167" spans="3:4" ht="12.75">
      <c r="C167" t="s">
        <v>107</v>
      </c>
      <c r="D167" t="s">
        <v>181</v>
      </c>
    </row>
    <row r="168" spans="1:4" ht="12.75">
      <c r="A168" s="2"/>
      <c r="B168" s="2"/>
      <c r="C168" t="s">
        <v>112</v>
      </c>
      <c r="D168" t="s">
        <v>108</v>
      </c>
    </row>
    <row r="169" spans="1:4" ht="12.75">
      <c r="A169" s="2"/>
      <c r="B169" s="2"/>
      <c r="C169" t="s">
        <v>113</v>
      </c>
      <c r="D169" t="s">
        <v>109</v>
      </c>
    </row>
    <row r="170" spans="1:4" ht="12.75">
      <c r="A170" s="2"/>
      <c r="B170" s="2"/>
      <c r="C170" t="s">
        <v>114</v>
      </c>
      <c r="D170" t="s">
        <v>110</v>
      </c>
    </row>
    <row r="171" spans="1:4" ht="12.75">
      <c r="A171" s="2"/>
      <c r="B171" s="2"/>
      <c r="C171" t="s">
        <v>115</v>
      </c>
      <c r="D171" t="s">
        <v>111</v>
      </c>
    </row>
    <row r="172" spans="1:2" ht="12.75">
      <c r="A172" s="2"/>
      <c r="B172" s="2"/>
    </row>
    <row r="173" spans="1:4" ht="12.75">
      <c r="A173" s="2"/>
      <c r="B173" s="2"/>
      <c r="C173" t="s">
        <v>116</v>
      </c>
      <c r="D173" t="s">
        <v>182</v>
      </c>
    </row>
    <row r="174" spans="1:4" ht="12.75">
      <c r="A174" s="2"/>
      <c r="B174" s="2"/>
      <c r="C174" t="s">
        <v>117</v>
      </c>
      <c r="D174" t="s">
        <v>119</v>
      </c>
    </row>
    <row r="175" spans="1:4" ht="12.75">
      <c r="A175" s="2"/>
      <c r="B175" s="2"/>
      <c r="C175" t="s">
        <v>118</v>
      </c>
      <c r="D175" t="s">
        <v>120</v>
      </c>
    </row>
    <row r="176" spans="1:4" ht="12.75">
      <c r="A176" s="2"/>
      <c r="B176" s="2"/>
      <c r="C176" t="s">
        <v>126</v>
      </c>
      <c r="D176" t="s">
        <v>121</v>
      </c>
    </row>
    <row r="177" spans="1:4" ht="12.75">
      <c r="A177" s="2"/>
      <c r="B177" s="2"/>
      <c r="C177" t="s">
        <v>127</v>
      </c>
      <c r="D177" t="s">
        <v>122</v>
      </c>
    </row>
    <row r="178" spans="1:4" ht="12.75">
      <c r="A178" s="2"/>
      <c r="B178" s="2"/>
      <c r="C178" t="s">
        <v>124</v>
      </c>
      <c r="D178" t="s">
        <v>123</v>
      </c>
    </row>
    <row r="179" spans="1:4" ht="12.75">
      <c r="A179" s="2"/>
      <c r="B179" s="2"/>
      <c r="C179" t="s">
        <v>128</v>
      </c>
      <c r="D179" t="s">
        <v>125</v>
      </c>
    </row>
    <row r="180" spans="1:4" ht="12.75">
      <c r="A180" s="2"/>
      <c r="B180" s="2"/>
      <c r="C180" t="s">
        <v>129</v>
      </c>
      <c r="D180" t="s">
        <v>132</v>
      </c>
    </row>
    <row r="181" spans="1:4" ht="12.75">
      <c r="A181" s="2"/>
      <c r="B181" s="2"/>
      <c r="C181" t="s">
        <v>130</v>
      </c>
      <c r="D181" t="s">
        <v>133</v>
      </c>
    </row>
    <row r="182" spans="1:4" ht="12.75">
      <c r="A182" s="2"/>
      <c r="B182" s="2"/>
      <c r="C182" t="s">
        <v>131</v>
      </c>
      <c r="D182" t="s">
        <v>134</v>
      </c>
    </row>
    <row r="183" spans="1:4" ht="12.75">
      <c r="A183" s="2"/>
      <c r="B183" s="2"/>
      <c r="C183" t="s">
        <v>135</v>
      </c>
      <c r="D183" t="s">
        <v>137</v>
      </c>
    </row>
    <row r="184" spans="1:4" ht="12.75">
      <c r="A184" s="2"/>
      <c r="B184" s="2"/>
      <c r="C184" t="s">
        <v>136</v>
      </c>
      <c r="D184" t="s">
        <v>138</v>
      </c>
    </row>
    <row r="185" spans="1:4" ht="12.75">
      <c r="A185" s="2"/>
      <c r="B185" s="2"/>
      <c r="C185" t="s">
        <v>204</v>
      </c>
      <c r="D185" t="s">
        <v>203</v>
      </c>
    </row>
    <row r="186" spans="1:4" ht="12.75">
      <c r="A186" s="2"/>
      <c r="B186" s="2"/>
      <c r="C186" t="s">
        <v>141</v>
      </c>
      <c r="D186" t="s">
        <v>205</v>
      </c>
    </row>
    <row r="187" spans="1:4" ht="12.75">
      <c r="A187" s="2"/>
      <c r="B187" s="2"/>
      <c r="C187" t="s">
        <v>140</v>
      </c>
      <c r="D187" t="s">
        <v>144</v>
      </c>
    </row>
    <row r="188" spans="1:4" ht="12.75">
      <c r="A188" s="2"/>
      <c r="B188" s="2"/>
      <c r="C188" t="s">
        <v>177</v>
      </c>
      <c r="D188" t="s">
        <v>143</v>
      </c>
    </row>
    <row r="189" spans="1:4" ht="12.75">
      <c r="A189" s="2"/>
      <c r="B189" s="2"/>
      <c r="C189" t="s">
        <v>142</v>
      </c>
      <c r="D189" t="s">
        <v>145</v>
      </c>
    </row>
    <row r="190" spans="1:4" ht="12.75">
      <c r="A190" s="2"/>
      <c r="B190" s="2"/>
      <c r="C190" t="s">
        <v>148</v>
      </c>
      <c r="D190" t="s">
        <v>146</v>
      </c>
    </row>
    <row r="191" spans="1:4" ht="12.75">
      <c r="A191" s="2"/>
      <c r="B191" s="2"/>
      <c r="C191" t="s">
        <v>149</v>
      </c>
      <c r="D191" t="s">
        <v>147</v>
      </c>
    </row>
    <row r="192" spans="1:2" ht="12.75">
      <c r="A192" s="2"/>
      <c r="B192" s="2"/>
    </row>
    <row r="193" spans="1:4" ht="12.75">
      <c r="A193" s="2"/>
      <c r="B193" s="2"/>
      <c r="C193" t="s">
        <v>139</v>
      </c>
      <c r="D193" t="s">
        <v>183</v>
      </c>
    </row>
    <row r="194" spans="1:4" ht="12.75">
      <c r="A194" s="2"/>
      <c r="B194" s="2"/>
      <c r="C194" t="s">
        <v>150</v>
      </c>
      <c r="D194" t="s">
        <v>158</v>
      </c>
    </row>
    <row r="195" spans="1:4" ht="12.75">
      <c r="A195" s="2"/>
      <c r="B195" s="2"/>
      <c r="C195" t="s">
        <v>151</v>
      </c>
      <c r="D195" t="s">
        <v>159</v>
      </c>
    </row>
    <row r="196" spans="1:4" ht="12.75">
      <c r="A196" s="2"/>
      <c r="B196" s="2"/>
      <c r="C196" t="s">
        <v>152</v>
      </c>
      <c r="D196" t="s">
        <v>160</v>
      </c>
    </row>
    <row r="197" spans="1:4" ht="12.75">
      <c r="A197" s="2"/>
      <c r="B197" s="2"/>
      <c r="C197" t="s">
        <v>153</v>
      </c>
      <c r="D197" t="s">
        <v>161</v>
      </c>
    </row>
    <row r="198" spans="1:4" ht="12.75">
      <c r="A198" s="2"/>
      <c r="B198" s="2"/>
      <c r="C198" t="s">
        <v>154</v>
      </c>
      <c r="D198" t="s">
        <v>162</v>
      </c>
    </row>
    <row r="199" spans="1:4" ht="12.75">
      <c r="A199" s="2"/>
      <c r="B199" s="2"/>
      <c r="C199" t="s">
        <v>155</v>
      </c>
      <c r="D199" t="s">
        <v>163</v>
      </c>
    </row>
    <row r="200" spans="1:4" ht="12.75">
      <c r="A200" s="2"/>
      <c r="B200" s="2"/>
      <c r="C200" t="s">
        <v>156</v>
      </c>
      <c r="D200" t="s">
        <v>164</v>
      </c>
    </row>
    <row r="201" spans="1:4" ht="12.75">
      <c r="A201" s="2"/>
      <c r="B201" s="2"/>
      <c r="C201" t="s">
        <v>157</v>
      </c>
      <c r="D201" t="s">
        <v>165</v>
      </c>
    </row>
    <row r="202" spans="1:2" ht="12.75">
      <c r="A202" s="2"/>
      <c r="B202" s="2"/>
    </row>
    <row r="203" spans="1:4" ht="12.75">
      <c r="A203" s="2"/>
      <c r="B203" s="2"/>
      <c r="C203" t="s">
        <v>166</v>
      </c>
      <c r="D203" t="s">
        <v>184</v>
      </c>
    </row>
    <row r="204" spans="1:4" ht="12.75">
      <c r="A204" s="2"/>
      <c r="B204" s="2"/>
      <c r="C204" t="s">
        <v>173</v>
      </c>
      <c r="D204" t="s">
        <v>169</v>
      </c>
    </row>
    <row r="205" spans="1:4" ht="12.75">
      <c r="A205" s="2"/>
      <c r="B205" s="2"/>
      <c r="C205" t="s">
        <v>174</v>
      </c>
      <c r="D205" t="s">
        <v>170</v>
      </c>
    </row>
    <row r="206" spans="1:4" ht="12.75">
      <c r="A206" s="2"/>
      <c r="B206" s="2"/>
      <c r="C206" t="s">
        <v>175</v>
      </c>
      <c r="D206" t="s">
        <v>171</v>
      </c>
    </row>
    <row r="207" spans="1:4" ht="12.75">
      <c r="A207" s="2"/>
      <c r="B207" s="2"/>
      <c r="C207" t="s">
        <v>176</v>
      </c>
      <c r="D207" t="s">
        <v>172</v>
      </c>
    </row>
    <row r="208" spans="1:2" ht="12.75">
      <c r="A208" s="2"/>
      <c r="B208" s="2"/>
    </row>
    <row r="209" spans="1:4" ht="12.75">
      <c r="A209" s="2"/>
      <c r="B209" s="2"/>
      <c r="C209" t="s">
        <v>167</v>
      </c>
      <c r="D209" t="s">
        <v>185</v>
      </c>
    </row>
    <row r="210" spans="1:4" ht="12.75">
      <c r="A210" s="2"/>
      <c r="B210" s="2"/>
      <c r="C210" t="s">
        <v>168</v>
      </c>
      <c r="D210" t="s">
        <v>186</v>
      </c>
    </row>
    <row r="211" spans="1:4" ht="12.75">
      <c r="A211" s="2"/>
      <c r="B211" s="2"/>
      <c r="C211" t="s">
        <v>188</v>
      </c>
      <c r="D211" t="s">
        <v>187</v>
      </c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</sheetData>
  <mergeCells count="9">
    <mergeCell ref="A141:D141"/>
    <mergeCell ref="A1:D1"/>
    <mergeCell ref="B2:D2"/>
    <mergeCell ref="B3:B22"/>
    <mergeCell ref="A3:A22"/>
    <mergeCell ref="B24:B43"/>
    <mergeCell ref="A24:A43"/>
    <mergeCell ref="A45:A139"/>
    <mergeCell ref="B45:B139"/>
  </mergeCells>
  <printOptions/>
  <pageMargins left="0.75" right="0.75" top="1" bottom="1" header="0.4921259845" footer="0.4921259845"/>
  <pageSetup orientation="portrait" paperSize="9" scale="34" r:id="rId1"/>
  <rowBreaks count="1" manualBreakCount="1">
    <brk id="1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Clauzel</dc:creator>
  <cp:keywords/>
  <dc:description/>
  <cp:lastModifiedBy>Clauzel</cp:lastModifiedBy>
  <cp:lastPrinted>2005-04-03T17:27:11Z</cp:lastPrinted>
  <dcterms:created xsi:type="dcterms:W3CDTF">2005-03-22T15:39:41Z</dcterms:created>
  <dcterms:modified xsi:type="dcterms:W3CDTF">2005-05-12T17:11:07Z</dcterms:modified>
  <cp:category/>
  <cp:version/>
  <cp:contentType/>
  <cp:contentStatus/>
</cp:coreProperties>
</file>